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9110" windowHeight="8325" tabRatio="904"/>
  </bookViews>
  <sheets>
    <sheet name="staff by gender" sheetId="63" r:id="rId1"/>
    <sheet name="staff by campus and gender" sheetId="41" r:id="rId2"/>
    <sheet name="staff by contract and gender" sheetId="42" r:id="rId3"/>
    <sheet name="staff by contract and cat" sheetId="70" r:id="rId4"/>
    <sheet name="staff by cat and gender" sheetId="43" r:id="rId5"/>
    <sheet name="staff by age and gender" sheetId="44" r:id="rId6"/>
    <sheet name="turnover &amp; new hire-gender" sheetId="65" r:id="rId7"/>
    <sheet name="turnover &amp; new hire-age" sheetId="45" r:id="rId8"/>
    <sheet name="turnover &amp; new hire-campus" sheetId="46" r:id="rId9"/>
    <sheet name="return to work" sheetId="50" r:id="rId10"/>
    <sheet name="women leadership" sheetId="74" r:id="rId11"/>
    <sheet name="governance diversity" sheetId="75" r:id="rId12"/>
    <sheet name="training" sheetId="71" r:id="rId13"/>
    <sheet name="gender wage ratio" sheetId="61" r:id="rId14"/>
  </sheets>
  <definedNames>
    <definedName name="_Toc290474560" localSheetId="13">'gender wage ratio'!$B$2</definedName>
    <definedName name="_Toc290474560" localSheetId="11">'governance diversity'!$B$2</definedName>
    <definedName name="_Toc290474560" localSheetId="9">'return to work'!$B$2</definedName>
    <definedName name="_Toc290474560" localSheetId="5">'staff by age and gender'!$B$2</definedName>
    <definedName name="_Toc290474560" localSheetId="1">'staff by campus and gender'!$B$2</definedName>
    <definedName name="_Toc290474560" localSheetId="4">'staff by cat and gender'!$B$2</definedName>
    <definedName name="_Toc290474560" localSheetId="3">'staff by contract and cat'!$B$2</definedName>
    <definedName name="_Toc290474560" localSheetId="2">'staff by contract and gender'!$B$2</definedName>
    <definedName name="_Toc290474560" localSheetId="0">'staff by gender'!$B$2</definedName>
    <definedName name="_Toc290474560" localSheetId="12">training!$B$2</definedName>
    <definedName name="_Toc290474560" localSheetId="7">'turnover &amp; new hire-age'!$B$2</definedName>
    <definedName name="_Toc290474560" localSheetId="8">'turnover &amp; new hire-campus'!$B$2</definedName>
    <definedName name="_Toc290474560" localSheetId="6">'turnover &amp; new hire-gender'!$B$2</definedName>
    <definedName name="_Toc290474560" localSheetId="10">'women leadership'!$B$2</definedName>
  </definedNames>
  <calcPr calcId="145621"/>
</workbook>
</file>

<file path=xl/calcChain.xml><?xml version="1.0" encoding="utf-8"?>
<calcChain xmlns="http://schemas.openxmlformats.org/spreadsheetml/2006/main">
  <c r="G28" i="61" l="1"/>
  <c r="G25" i="61"/>
  <c r="G22" i="61"/>
  <c r="K19" i="71"/>
  <c r="L19" i="71"/>
  <c r="M19" i="71"/>
  <c r="J19" i="71"/>
  <c r="G21" i="71"/>
  <c r="F32" i="75" l="1"/>
  <c r="E32" i="75"/>
  <c r="D32" i="75"/>
  <c r="F27" i="75"/>
  <c r="E27" i="75"/>
  <c r="D27" i="75"/>
  <c r="F26" i="75"/>
  <c r="E26" i="75"/>
  <c r="D26" i="75"/>
  <c r="F24" i="75"/>
  <c r="E24" i="75"/>
  <c r="D21" i="71" l="1"/>
  <c r="E21" i="71"/>
  <c r="F21" i="71"/>
  <c r="F28" i="61"/>
  <c r="E28" i="61"/>
  <c r="D28" i="61"/>
  <c r="F25" i="61"/>
  <c r="E25" i="61"/>
  <c r="D25" i="61"/>
  <c r="E22" i="61"/>
  <c r="F22" i="61"/>
  <c r="D22" i="61"/>
</calcChain>
</file>

<file path=xl/sharedStrings.xml><?xml version="1.0" encoding="utf-8"?>
<sst xmlns="http://schemas.openxmlformats.org/spreadsheetml/2006/main" count="501" uniqueCount="145">
  <si>
    <t>Metric</t>
  </si>
  <si>
    <t>Division</t>
  </si>
  <si>
    <t>Overall responsibility</t>
  </si>
  <si>
    <t>Definition</t>
  </si>
  <si>
    <t>TOTAL</t>
  </si>
  <si>
    <t>Equivalent GRI Indicator</t>
  </si>
  <si>
    <t>Data source and calculation</t>
  </si>
  <si>
    <t>Evidence for verification</t>
  </si>
  <si>
    <t>Data collection responsibility</t>
  </si>
  <si>
    <t>Position</t>
  </si>
  <si>
    <t>Data</t>
  </si>
  <si>
    <t>People and Culture</t>
  </si>
  <si>
    <t>Executive Director, People and Culture</t>
  </si>
  <si>
    <t>Indicator</t>
  </si>
  <si>
    <t>Full-time equivalent (FTE) staff</t>
  </si>
  <si>
    <t xml:space="preserve">LA1 - Total workforce by employment type, employment contact, and region, broken down by gender
</t>
  </si>
  <si>
    <t xml:space="preserve">   • Female</t>
  </si>
  <si>
    <t xml:space="preserve">   • Male</t>
  </si>
  <si>
    <t>Albury-Wodonga (total)</t>
  </si>
  <si>
    <t>Beechworth (total)</t>
  </si>
  <si>
    <t>Bendigo (total)</t>
  </si>
  <si>
    <t>Melbourne (total)</t>
  </si>
  <si>
    <t>City (total)</t>
  </si>
  <si>
    <t>Mildura (total)</t>
  </si>
  <si>
    <t>Shepparton (total</t>
  </si>
  <si>
    <t>Staff by contract and gender</t>
  </si>
  <si>
    <t>Staff by employment type and gender</t>
  </si>
  <si>
    <t>&lt;30</t>
  </si>
  <si>
    <t>30-50</t>
  </si>
  <si>
    <t>&gt;50</t>
  </si>
  <si>
    <t xml:space="preserve">LA2 - Total number and rate of new employee hires and employee turnover by age group, gender, and region.
</t>
  </si>
  <si>
    <t>Return to work rates by gender</t>
  </si>
  <si>
    <t>Return to work by gender</t>
  </si>
  <si>
    <t>Number of employees entitled to parental leave (total)</t>
  </si>
  <si>
    <t>Number of employees who took parental leave (total)</t>
  </si>
  <si>
    <t>Number of employees who returned from parental leave (total)</t>
  </si>
  <si>
    <t>Women in Leadership</t>
  </si>
  <si>
    <t>Proportion of women in senior academic and professional staff roles</t>
  </si>
  <si>
    <t>LA13 - Composition of governance bodies and breakdown of employees per employee category according to gender, age group, minority group membership, and other indicators of diversity.</t>
  </si>
  <si>
    <t xml:space="preserve">'Women is Leadership' is defined as the proportion of women in senior leadership roles. Academic senior leadership roles include Professor Level (E) and Associate Professor Level (D). Professional senior leadership roles include Levels HEO 10 and above. </t>
  </si>
  <si>
    <t>Females academic staff at Professor Level E</t>
  </si>
  <si>
    <t>Females academic staff at Associate Professor Level D</t>
  </si>
  <si>
    <t>Senior female professional staff HEO 10 and above</t>
  </si>
  <si>
    <t>Retain a electronic copy of the report generated in SAP, showing the breakdown of the figures below.</t>
  </si>
  <si>
    <t>Gender Wage Ratio</t>
  </si>
  <si>
    <t>Gender wage ratio</t>
  </si>
  <si>
    <t>Academic</t>
  </si>
  <si>
    <t>Casual</t>
  </si>
  <si>
    <t>All Staff</t>
  </si>
  <si>
    <t>Staff by gender</t>
  </si>
  <si>
    <t xml:space="preserve">'Staff by gender' is defined as the total full-time equivalent staff broken down by gender. The FTE staff numbers should include all staff, i.e. Full-time, part-time and casual staff. </t>
  </si>
  <si>
    <t>Female</t>
  </si>
  <si>
    <t>Male</t>
  </si>
  <si>
    <t>Staff by employment age group</t>
  </si>
  <si>
    <t>Staff by age group</t>
  </si>
  <si>
    <t>TOTAL Female</t>
  </si>
  <si>
    <t>TOTAL Male</t>
  </si>
  <si>
    <t>TOTAL ALL</t>
  </si>
  <si>
    <t>Staff by campus and gender</t>
  </si>
  <si>
    <t>Full-time - continuing (sub total)</t>
  </si>
  <si>
    <t>Full-time - fixed term (subtotal)</t>
  </si>
  <si>
    <t>Part-time - continuing (subtotal)</t>
  </si>
  <si>
    <t>Part-time - fixed term (subtotal)</t>
  </si>
  <si>
    <t>Staff by employment category and gender</t>
  </si>
  <si>
    <t>30-50 (subtotal)</t>
  </si>
  <si>
    <t>&gt;50 (subtotal)</t>
  </si>
  <si>
    <t>'Staff by age group and gender' is defined as the total full-time equivalent staff broken down by age group (&lt;30, 30-50, &gt;50) and further broken down by gender.</t>
  </si>
  <si>
    <t>'Staff by contract and gender' is defined as the total permanent full-time equivalent staff broken down by contract (Full-time, Part-time and casual), and further brown length of contact and gender. The FTE staff numbers should include all permanent staff, i.e. Full-time and part-time.</t>
  </si>
  <si>
    <t xml:space="preserve">'Staff by campus and gender' is defined as the total full-time equivalent staff broken down by campuses located in Victoria. The FTE staff numbers should include all staff, i.e. Full-time, part-time and casual staff. </t>
  </si>
  <si>
    <t>Turnover and new hires by gender</t>
  </si>
  <si>
    <t>Turnover</t>
  </si>
  <si>
    <t>New Hires</t>
  </si>
  <si>
    <t>Turnover and new hires by age group</t>
  </si>
  <si>
    <t xml:space="preserve">'Turnover by gender' is defined as the total full-time equivalent staff members who leave the organisation voluntarily or due to dismissal, retirement, or death in service. 'New hires by gender' is defined as the total full-time equivalent staff members who join the organisation for the first time. Total turnover and new hire (FTE) statistics should be broken down into gender categories. 
</t>
  </si>
  <si>
    <t xml:space="preserve">'Turnover and new hires by age group' is defined as the total full-time equivalent staff members who leave the organisation
voluntarily or due to dismissal, retirement, or death in service. 'New hires by age group' is defined as the total full-time equivalent staff members who join the organisation for the first time. Total turnover and new hire (FTE) statistics should be broken down into age categories (&lt;30, 30-50, &gt;50). </t>
  </si>
  <si>
    <t>Turnover and new hires by campus</t>
  </si>
  <si>
    <t>Number of employees who returned
to work after parental leave ended who were still employed twelve months after their return to work (total)</t>
  </si>
  <si>
    <t xml:space="preserve">   • Academic</t>
  </si>
  <si>
    <t>Retain an electronic copy of the report generated in SAP, showing the breakdown of the figures below.
Retain an electronic copy of Universities Australian presentations or reports that reflect the benchmarking statistics outlined below.</t>
  </si>
  <si>
    <t xml:space="preserve">   • La Trobe University</t>
  </si>
  <si>
    <t>'Gender wage ratio' is defined as the ratio of basic salary of women to men by employee category (academic and professional/administrative staff). Basic salary includes the fixed, minimum amount paid to an employee for performing his/her duties and does not include any additional remuneration.</t>
  </si>
  <si>
    <t xml:space="preserve">FTE staff breakdown should be sourced using the SAP 31st December 'data dump' generated by People and Culture. FTE data should be rounded to the nearest whole number. </t>
  </si>
  <si>
    <t xml:space="preserve">FTE staff breakdown should be sourced from the SAP 31st December 'data dump' generated by People and Culture. FTE data should be rounded to the nearest whole number. </t>
  </si>
  <si>
    <t xml:space="preserve">FTE turnover and new hire statistics should be sourced from the SAP 31st December 'data dump' generated by People and Culture. FTE data should be rounded to the nearest whole number. </t>
  </si>
  <si>
    <t xml:space="preserve">FTE turnover statistics should be sourced from the SAP 31st December 'data dump' generated by People and Culture. FTE data should be rounded to the nearest whole number. </t>
  </si>
  <si>
    <t>'Turnover by region' is defined as the total full-time equivalent staff members who leave the organisation
voluntarily or due to dismissal, retirement, or death in service. 'New hires by region' is defined as the total full-time equivalent staff members who join the organisation for the first time. Total turnover and new hire (FTE) statistics should be broken down into Victorian campuses (Albury-Wodonga, Bendigo, Melbourne, City, Mildura, Shepparton.</t>
  </si>
  <si>
    <t>Turnover by region</t>
  </si>
  <si>
    <t xml:space="preserve">Parental / Maternity leave statistics should be sourced from the SAP 31st December 'data dump' generated by People and Culture. The number of staff data should be rounded to the nearest whole number. </t>
  </si>
  <si>
    <t>Return to work by gender' includes information on the number of staff members (by gender) who:
- are entitled to take parental / maternity leave
- take up parental / maternity leave
- returned to work after parental / maternity leave
- returned to work after parental / maternity leave and are still employed after 12 months</t>
  </si>
  <si>
    <t xml:space="preserve">Ratio of female to male salary </t>
  </si>
  <si>
    <t>Professional/Administrative</t>
  </si>
  <si>
    <t>Retain a electronic copy of the report generated in SAP, showing the breakdown of the figures below, along with a copy of the university benchmarking report.</t>
  </si>
  <si>
    <t>&lt;30 (subtotal)</t>
  </si>
  <si>
    <t>Staff by employment category and gender' is defined as the total full-time equivalent staff broken down by academic and profession/administration, and further broken down by gender.</t>
  </si>
  <si>
    <t>Staff by contract and category</t>
  </si>
  <si>
    <t xml:space="preserve">   • Professional</t>
  </si>
  <si>
    <t>Staff by contract and category' is defined as the total full-time equivalent staff broken down by contract (Full-time, Part-time and casual), and further brown length of contact and category (academic or general/professional). The FTE staff numbers should include all permanent staff, i.e. Full-time and part-time.</t>
  </si>
  <si>
    <t>Academic Female</t>
  </si>
  <si>
    <t xml:space="preserve">   • La Trobe</t>
  </si>
  <si>
    <t xml:space="preserve">   • Universities Australia mean</t>
  </si>
  <si>
    <t>Professional/Administrative Female</t>
  </si>
  <si>
    <t>Women in leadership statistics should be sourced from the SAP 31st December 'data dump' generated by People and Culture. % data should be rounded to the nearest whole number. 
The University's 'Women in Leadership' statistics are benchmarked against Universities Australia mean data published by Universities Australia.</t>
  </si>
  <si>
    <t xml:space="preserve">LA15 - Return to work and retention rates after parental leave, by gender.
</t>
  </si>
  <si>
    <t>'Gender wage ratio' should be sourced from the SAP 31st December 'data dump' generated by People and Culture. Data should include the average basic salary within the staff categories outlined below. Data should be rounded to the nearest dollar. It is calculated as the total salary divided by the total FTE for that grouping.</t>
  </si>
  <si>
    <t xml:space="preserve">LA14 - Ratio of basic salary and remuneration of women to men by employee category, by significant locations of operation. </t>
  </si>
  <si>
    <t>Total</t>
  </si>
  <si>
    <t>Conferences &amp; Seminars</t>
  </si>
  <si>
    <t>Training - General</t>
  </si>
  <si>
    <t>Training - Academic</t>
  </si>
  <si>
    <t>2011 ($)</t>
  </si>
  <si>
    <t>2010 ($)</t>
  </si>
  <si>
    <t>2009 ($)</t>
  </si>
  <si>
    <t>Retain a copy of the SAP reports that reflect the numbers below.</t>
  </si>
  <si>
    <r>
      <t>Training and development' data should be sourced from reports generated from SAP (d</t>
    </r>
    <r>
      <rPr>
        <sz val="11"/>
        <rFont val="Calibri"/>
        <family val="2"/>
      </rPr>
      <t xml:space="preserve">ata should be rounded to the nearest 2 decimal places). </t>
    </r>
  </si>
  <si>
    <t>'Staff training' is defined as the total spent on staff training by staff category (Academic and Professional/Administrative staff), as well as the staff spend on conferences and seminars.</t>
  </si>
  <si>
    <t>LA10 Average hours of training per year per employee, by gender, and by employee category.</t>
  </si>
  <si>
    <t xml:space="preserve">Management Accountant </t>
  </si>
  <si>
    <t>Finance and Resource Management</t>
  </si>
  <si>
    <t>$AUD</t>
  </si>
  <si>
    <t>Training spend</t>
  </si>
  <si>
    <t>Training and development spend</t>
  </si>
  <si>
    <t>Governance Diversity</t>
  </si>
  <si>
    <t>Proportion of women in high level governance committees
Proportion on Indigenous Australians in high level governance committees
High level governance committees, broken down by age group</t>
  </si>
  <si>
    <t xml:space="preserve">LA13 - Composition of governance bodies and breakdown of employees per employee category according to gender, age group, minority group membership, and other indicators of diversity. </t>
  </si>
  <si>
    <t>'Governance Diversity' is defined as the proportion of women, Indigenous Australians sitting on the following high level governance committees including the Heads of School Committee, Academic Board and Planning and Resources Committee.
'Governance Diversity also includes information on the age group breakdown of members sitting on the committees.</t>
  </si>
  <si>
    <t>The Governance team will provide a list of all people on the required committee, for P&amp;C to cross reference against the  SAP 31st December 'data dump'. % data should be rounded to the nearest whole number. The Narrative and Actions can be left to the Governance team.</t>
  </si>
  <si>
    <t>Proportion of Women</t>
  </si>
  <si>
    <t>Heads of School Committee</t>
  </si>
  <si>
    <t>Academic Board</t>
  </si>
  <si>
    <t>Planning and Resources Committee</t>
  </si>
  <si>
    <t>University Council</t>
  </si>
  <si>
    <t>Proportion of Indigenous Australians</t>
  </si>
  <si>
    <t>Planning and Resources</t>
  </si>
  <si>
    <t>Data (FTE)</t>
  </si>
  <si>
    <t>Senior Officer, Workforce Analystics and Reporting</t>
  </si>
  <si>
    <t>2012 ($)</t>
  </si>
  <si>
    <t>Director, Corporate Finance</t>
  </si>
  <si>
    <t>FTE</t>
  </si>
  <si>
    <t>Spend per FTE</t>
  </si>
  <si>
    <t>These calculations are completed by the Office of the Pro Vice-Chancellor (Sustainability)</t>
  </si>
  <si>
    <t xml:space="preserve">Overall gender pay gap (EOWA) </t>
  </si>
  <si>
    <t>EOWA standard, at 31 March</t>
  </si>
  <si>
    <t>Proportion in each age cohort (%)</t>
  </si>
  <si>
    <t>TBA</t>
  </si>
  <si>
    <t>Proportions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</si>
</sst>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Red]\-&quot;$&quot;#,##0.00"/>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_-* #,##0.00_-;\-* #,##0.00_-;_-* &quot;-&quot;?_-;_-@_-"/>
    <numFmt numFmtId="168"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20"/>
      <color theme="1"/>
      <name val="Helvetica"/>
      <family val="2"/>
    </font>
    <font>
      <b/>
      <sz val="11"/>
      <name val="Calibri"/>
      <family val="2"/>
      <scheme val="minor"/>
    </font>
    <font>
      <sz val="11"/>
      <name val="Calibri"/>
      <family val="2"/>
      <scheme val="minor"/>
    </font>
    <font>
      <sz val="11"/>
      <name val="Calibri"/>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4.9989318521683403E-2"/>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8" fontId="8" fillId="0" borderId="0" applyFont="0" applyFill="0" applyBorder="0" applyAlignment="0" applyProtection="0"/>
  </cellStyleXfs>
  <cellXfs count="179">
    <xf numFmtId="0" fontId="0" fillId="0" borderId="0" xfId="0"/>
    <xf numFmtId="0" fontId="0" fillId="2" borderId="0" xfId="0" applyFill="1"/>
    <xf numFmtId="0" fontId="4" fillId="2" borderId="1" xfId="0" applyFont="1" applyFill="1" applyBorder="1"/>
    <xf numFmtId="0" fontId="0" fillId="2" borderId="2" xfId="0" applyFill="1" applyBorder="1"/>
    <xf numFmtId="0" fontId="0" fillId="2" borderId="3" xfId="0" applyFill="1" applyBorder="1"/>
    <xf numFmtId="0" fontId="0" fillId="2" borderId="0" xfId="0" applyFill="1" applyBorder="1"/>
    <xf numFmtId="0" fontId="0" fillId="2" borderId="4" xfId="0" applyFill="1" applyBorder="1"/>
    <xf numFmtId="0" fontId="0" fillId="2" borderId="5" xfId="0" applyFill="1" applyBorder="1"/>
    <xf numFmtId="0" fontId="2" fillId="2" borderId="0" xfId="0" applyFont="1" applyFill="1" applyBorder="1"/>
    <xf numFmtId="0" fontId="0" fillId="2" borderId="6" xfId="0" applyFill="1" applyBorder="1"/>
    <xf numFmtId="0" fontId="0" fillId="2" borderId="7" xfId="0" applyFill="1" applyBorder="1"/>
    <xf numFmtId="0" fontId="0" fillId="2" borderId="8" xfId="0" applyFill="1" applyBorder="1"/>
    <xf numFmtId="0" fontId="5" fillId="3" borderId="9" xfId="0" applyFont="1" applyFill="1" applyBorder="1"/>
    <xf numFmtId="0" fontId="2" fillId="2" borderId="9" xfId="0" applyFont="1" applyFill="1" applyBorder="1"/>
    <xf numFmtId="0" fontId="2" fillId="3" borderId="9" xfId="0" applyFont="1" applyFill="1" applyBorder="1"/>
    <xf numFmtId="0" fontId="0" fillId="2" borderId="9" xfId="0" applyFill="1" applyBorder="1"/>
    <xf numFmtId="0" fontId="2" fillId="3" borderId="11" xfId="0" applyFont="1" applyFill="1" applyBorder="1"/>
    <xf numFmtId="0" fontId="0" fillId="2" borderId="10" xfId="0" applyFill="1" applyBorder="1" applyAlignment="1">
      <alignment horizontal="left"/>
    </xf>
    <xf numFmtId="0" fontId="0" fillId="2" borderId="12" xfId="0" applyFill="1" applyBorder="1" applyAlignment="1">
      <alignment horizontal="left"/>
    </xf>
    <xf numFmtId="0" fontId="0" fillId="2" borderId="11" xfId="0" applyFill="1" applyBorder="1" applyAlignment="1">
      <alignment horizontal="left"/>
    </xf>
    <xf numFmtId="0" fontId="5" fillId="3" borderId="9" xfId="0" applyFont="1" applyFill="1" applyBorder="1" applyAlignment="1">
      <alignment vertical="top"/>
    </xf>
    <xf numFmtId="0" fontId="0" fillId="2" borderId="0" xfId="0" applyFill="1" applyBorder="1" applyAlignment="1">
      <alignment vertical="top" wrapText="1"/>
    </xf>
    <xf numFmtId="0" fontId="0" fillId="2" borderId="0" xfId="0" applyFill="1" applyBorder="1" applyAlignment="1">
      <alignment wrapText="1"/>
    </xf>
    <xf numFmtId="0" fontId="0" fillId="2" borderId="7" xfId="0" applyFill="1" applyBorder="1" applyAlignment="1">
      <alignment wrapText="1"/>
    </xf>
    <xf numFmtId="165" fontId="1" fillId="2" borderId="0" xfId="1" applyNumberFormat="1" applyFont="1" applyFill="1" applyBorder="1"/>
    <xf numFmtId="9" fontId="1" fillId="2" borderId="9" xfId="3" applyFont="1" applyFill="1" applyBorder="1"/>
    <xf numFmtId="0" fontId="2" fillId="5" borderId="9" xfId="0" applyFont="1" applyFill="1" applyBorder="1"/>
    <xf numFmtId="0" fontId="0" fillId="2" borderId="7" xfId="0" applyFill="1" applyBorder="1" applyAlignment="1">
      <alignment vertical="top" wrapText="1"/>
    </xf>
    <xf numFmtId="0" fontId="2" fillId="3" borderId="9" xfId="0" applyFont="1" applyFill="1" applyBorder="1" applyAlignment="1">
      <alignment horizontal="right"/>
    </xf>
    <xf numFmtId="0" fontId="0" fillId="2" borderId="10" xfId="0" applyFill="1" applyBorder="1" applyAlignment="1">
      <alignment horizontal="left"/>
    </xf>
    <xf numFmtId="0" fontId="0" fillId="2" borderId="12" xfId="0" applyFill="1" applyBorder="1" applyAlignment="1">
      <alignment horizontal="left"/>
    </xf>
    <xf numFmtId="0" fontId="0" fillId="2" borderId="11" xfId="0" applyFill="1" applyBorder="1" applyAlignment="1">
      <alignment horizontal="left"/>
    </xf>
    <xf numFmtId="0" fontId="0" fillId="2" borderId="10" xfId="0" applyFill="1" applyBorder="1" applyAlignment="1">
      <alignment horizontal="left"/>
    </xf>
    <xf numFmtId="0" fontId="0" fillId="2" borderId="12" xfId="0" applyFill="1" applyBorder="1" applyAlignment="1">
      <alignment horizontal="left"/>
    </xf>
    <xf numFmtId="0" fontId="0" fillId="2" borderId="11" xfId="0" applyFill="1" applyBorder="1" applyAlignment="1">
      <alignment horizontal="left"/>
    </xf>
    <xf numFmtId="0" fontId="2" fillId="3" borderId="11" xfId="0" applyFont="1" applyFill="1" applyBorder="1" applyAlignment="1">
      <alignment horizontal="right"/>
    </xf>
    <xf numFmtId="0" fontId="2" fillId="2" borderId="0" xfId="0" applyFont="1" applyFill="1" applyBorder="1" applyAlignment="1"/>
    <xf numFmtId="0" fontId="3" fillId="2" borderId="0" xfId="0" applyFont="1" applyFill="1"/>
    <xf numFmtId="9" fontId="1" fillId="2" borderId="0" xfId="3" applyFont="1" applyFill="1" applyBorder="1"/>
    <xf numFmtId="43" fontId="2" fillId="2" borderId="9" xfId="1" applyNumberFormat="1" applyFont="1" applyFill="1" applyBorder="1"/>
    <xf numFmtId="0" fontId="0" fillId="2" borderId="0" xfId="0" applyFill="1" applyBorder="1" applyAlignment="1">
      <alignment horizontal="left" vertical="top"/>
    </xf>
    <xf numFmtId="0" fontId="2" fillId="2" borderId="0" xfId="0" applyFont="1" applyFill="1" applyBorder="1" applyAlignment="1">
      <alignment horizontal="left" vertical="top"/>
    </xf>
    <xf numFmtId="43" fontId="2" fillId="5" borderId="11" xfId="0" applyNumberFormat="1" applyFont="1" applyFill="1" applyBorder="1"/>
    <xf numFmtId="43" fontId="1" fillId="2" borderId="9" xfId="1" applyNumberFormat="1" applyFont="1" applyFill="1" applyBorder="1"/>
    <xf numFmtId="43" fontId="1" fillId="2" borderId="0" xfId="1" applyNumberFormat="1" applyFont="1" applyFill="1" applyBorder="1"/>
    <xf numFmtId="43" fontId="2" fillId="2" borderId="0" xfId="1" applyNumberFormat="1" applyFont="1" applyFill="1" applyBorder="1"/>
    <xf numFmtId="44" fontId="1" fillId="2" borderId="9" xfId="2" applyFont="1" applyFill="1" applyBorder="1"/>
    <xf numFmtId="43" fontId="0" fillId="2" borderId="0" xfId="0" applyNumberFormat="1" applyFill="1" applyBorder="1"/>
    <xf numFmtId="43" fontId="2" fillId="2" borderId="0" xfId="0" applyNumberFormat="1" applyFont="1" applyFill="1" applyBorder="1"/>
    <xf numFmtId="0" fontId="0" fillId="2" borderId="10" xfId="0" applyFill="1" applyBorder="1" applyAlignment="1">
      <alignment horizontal="left"/>
    </xf>
    <xf numFmtId="0" fontId="0" fillId="2" borderId="12" xfId="0" applyFill="1" applyBorder="1" applyAlignment="1">
      <alignment horizontal="left"/>
    </xf>
    <xf numFmtId="0" fontId="0" fillId="2" borderId="11" xfId="0" applyFill="1" applyBorder="1" applyAlignment="1">
      <alignment horizontal="left"/>
    </xf>
    <xf numFmtId="9" fontId="1" fillId="2" borderId="9" xfId="3" applyNumberFormat="1" applyFont="1" applyFill="1" applyBorder="1"/>
    <xf numFmtId="0" fontId="0" fillId="2" borderId="0" xfId="0" applyFill="1" applyBorder="1"/>
    <xf numFmtId="0" fontId="0" fillId="2" borderId="9" xfId="0" applyFill="1" applyBorder="1"/>
    <xf numFmtId="0" fontId="0" fillId="2" borderId="0" xfId="0" applyFill="1" applyBorder="1" applyAlignment="1"/>
    <xf numFmtId="0" fontId="0" fillId="2" borderId="13" xfId="0" applyFill="1" applyBorder="1" applyAlignment="1"/>
    <xf numFmtId="0" fontId="2" fillId="3" borderId="9" xfId="0" applyFont="1" applyFill="1" applyBorder="1" applyAlignment="1">
      <alignment horizontal="left" vertical="top"/>
    </xf>
    <xf numFmtId="0" fontId="0" fillId="2" borderId="10" xfId="0" applyFill="1" applyBorder="1" applyAlignment="1">
      <alignment horizontal="left"/>
    </xf>
    <xf numFmtId="0" fontId="0" fillId="2" borderId="12" xfId="0" applyFill="1" applyBorder="1" applyAlignment="1">
      <alignment horizontal="left"/>
    </xf>
    <xf numFmtId="0" fontId="0" fillId="2" borderId="11" xfId="0" applyFill="1" applyBorder="1" applyAlignment="1">
      <alignment horizontal="left"/>
    </xf>
    <xf numFmtId="44" fontId="2" fillId="2" borderId="9" xfId="2" applyFont="1" applyFill="1" applyBorder="1"/>
    <xf numFmtId="0" fontId="0" fillId="2" borderId="9" xfId="0" applyFont="1" applyFill="1" applyBorder="1"/>
    <xf numFmtId="9" fontId="1" fillId="4" borderId="9" xfId="3" applyFont="1" applyFill="1" applyBorder="1"/>
    <xf numFmtId="9" fontId="2" fillId="3" borderId="11" xfId="3" applyNumberFormat="1" applyFont="1" applyFill="1" applyBorder="1"/>
    <xf numFmtId="9" fontId="2" fillId="3" borderId="9" xfId="3" applyNumberFormat="1" applyFont="1" applyFill="1" applyBorder="1"/>
    <xf numFmtId="0" fontId="0" fillId="2" borderId="10" xfId="0" applyFill="1" applyBorder="1" applyAlignment="1">
      <alignment horizontal="left"/>
    </xf>
    <xf numFmtId="0" fontId="0" fillId="2" borderId="12" xfId="0" applyFill="1" applyBorder="1" applyAlignment="1">
      <alignment horizontal="left"/>
    </xf>
    <xf numFmtId="0" fontId="0" fillId="2" borderId="11" xfId="0" applyFill="1" applyBorder="1" applyAlignment="1">
      <alignment horizontal="left"/>
    </xf>
    <xf numFmtId="0" fontId="0" fillId="2" borderId="10" xfId="0" applyFill="1" applyBorder="1" applyAlignment="1">
      <alignment horizontal="left" vertical="top" wrapText="1"/>
    </xf>
    <xf numFmtId="0" fontId="0" fillId="2" borderId="12" xfId="0" applyFill="1" applyBorder="1" applyAlignment="1">
      <alignment horizontal="left" vertical="top"/>
    </xf>
    <xf numFmtId="0" fontId="0" fillId="2" borderId="11" xfId="0" applyFill="1" applyBorder="1" applyAlignment="1">
      <alignment horizontal="left" vertical="top"/>
    </xf>
    <xf numFmtId="0" fontId="2" fillId="3" borderId="9" xfId="0" applyFont="1" applyFill="1" applyBorder="1" applyAlignment="1">
      <alignment horizontal="left" vertical="top"/>
    </xf>
    <xf numFmtId="0" fontId="0" fillId="2" borderId="9" xfId="0" quotePrefix="1" applyFill="1" applyBorder="1" applyAlignment="1">
      <alignment horizontal="left" vertical="top" wrapText="1"/>
    </xf>
    <xf numFmtId="0" fontId="0" fillId="2" borderId="9" xfId="0" applyFill="1" applyBorder="1" applyAlignment="1">
      <alignment horizontal="left" vertical="top" wrapText="1"/>
    </xf>
    <xf numFmtId="0" fontId="2" fillId="3" borderId="17" xfId="0" applyFont="1" applyFill="1" applyBorder="1" applyAlignment="1">
      <alignment horizontal="left" vertical="top"/>
    </xf>
    <xf numFmtId="0" fontId="2" fillId="3" borderId="22" xfId="0" applyFont="1" applyFill="1" applyBorder="1" applyAlignment="1">
      <alignment horizontal="left" vertical="top"/>
    </xf>
    <xf numFmtId="0" fontId="2" fillId="3" borderId="21" xfId="0" applyFont="1" applyFill="1" applyBorder="1" applyAlignment="1">
      <alignment horizontal="left" vertical="top"/>
    </xf>
    <xf numFmtId="0" fontId="0" fillId="2" borderId="9" xfId="0" applyFill="1" applyBorder="1" applyAlignment="1">
      <alignment horizontal="left" vertical="top"/>
    </xf>
    <xf numFmtId="0" fontId="0" fillId="2" borderId="9" xfId="0" applyFill="1" applyBorder="1" applyAlignment="1">
      <alignment horizontal="left"/>
    </xf>
    <xf numFmtId="0" fontId="6" fillId="2" borderId="9" xfId="0" applyFont="1" applyFill="1" applyBorder="1" applyAlignment="1">
      <alignment horizontal="left" vertical="top" wrapText="1"/>
    </xf>
    <xf numFmtId="0" fontId="6" fillId="2" borderId="9" xfId="0" applyFont="1" applyFill="1" applyBorder="1" applyAlignment="1">
      <alignment horizontal="left" vertical="top"/>
    </xf>
    <xf numFmtId="0" fontId="0" fillId="2" borderId="10" xfId="0" applyFill="1" applyBorder="1" applyAlignment="1">
      <alignment horizontal="left" wrapText="1"/>
    </xf>
    <xf numFmtId="0" fontId="0" fillId="2" borderId="12" xfId="0" applyFill="1" applyBorder="1" applyAlignment="1">
      <alignment horizontal="left" wrapText="1"/>
    </xf>
    <xf numFmtId="0" fontId="0" fillId="2" borderId="11" xfId="0" applyFill="1" applyBorder="1" applyAlignment="1">
      <alignment horizontal="left" wrapText="1"/>
    </xf>
    <xf numFmtId="0" fontId="0" fillId="2" borderId="18" xfId="0" applyFill="1" applyBorder="1" applyAlignment="1">
      <alignment horizontal="left" wrapText="1"/>
    </xf>
    <xf numFmtId="0" fontId="0" fillId="2" borderId="19" xfId="0" applyFill="1" applyBorder="1" applyAlignment="1">
      <alignment horizontal="left" wrapText="1"/>
    </xf>
    <xf numFmtId="0" fontId="0" fillId="2" borderId="20" xfId="0" applyFill="1" applyBorder="1" applyAlignment="1">
      <alignment horizontal="left" wrapText="1"/>
    </xf>
    <xf numFmtId="0" fontId="0" fillId="2" borderId="9" xfId="0" applyFill="1" applyBorder="1" applyAlignment="1">
      <alignment horizontal="left" wrapText="1"/>
    </xf>
    <xf numFmtId="0" fontId="0" fillId="2" borderId="14"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6" fillId="2" borderId="9" xfId="0" quotePrefix="1" applyFont="1" applyFill="1" applyBorder="1" applyAlignment="1">
      <alignment horizontal="left" vertical="top" wrapText="1"/>
    </xf>
    <xf numFmtId="8" fontId="1" fillId="2" borderId="9" xfId="2" applyNumberFormat="1" applyFont="1" applyFill="1" applyBorder="1"/>
    <xf numFmtId="0" fontId="3" fillId="2" borderId="0" xfId="0" applyFont="1" applyFill="1" applyBorder="1" applyAlignment="1">
      <alignment horizontal="left" wrapText="1"/>
    </xf>
    <xf numFmtId="0" fontId="3" fillId="2" borderId="7"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wrapText="1"/>
    </xf>
    <xf numFmtId="0" fontId="0" fillId="2" borderId="0" xfId="0" applyFill="1" applyBorder="1"/>
    <xf numFmtId="0" fontId="0" fillId="2" borderId="4" xfId="0" applyFill="1" applyBorder="1"/>
    <xf numFmtId="0" fontId="2" fillId="3" borderId="9" xfId="0" applyFont="1" applyFill="1" applyBorder="1"/>
    <xf numFmtId="0" fontId="0" fillId="2" borderId="1" xfId="0" applyFill="1" applyBorder="1"/>
    <xf numFmtId="44" fontId="0" fillId="2" borderId="0" xfId="0" applyNumberFormat="1" applyFill="1" applyBorder="1"/>
    <xf numFmtId="0" fontId="2" fillId="2" borderId="5" xfId="0" applyFont="1" applyFill="1" applyBorder="1"/>
    <xf numFmtId="0" fontId="2" fillId="2" borderId="3" xfId="0" applyFont="1" applyFill="1" applyBorder="1"/>
    <xf numFmtId="0" fontId="2" fillId="2" borderId="2" xfId="0" applyFont="1" applyFill="1" applyBorder="1"/>
    <xf numFmtId="0" fontId="3" fillId="2" borderId="8" xfId="0" applyFont="1" applyFill="1" applyBorder="1" applyAlignment="1">
      <alignment horizontal="left" wrapText="1"/>
    </xf>
    <xf numFmtId="0" fontId="0" fillId="2" borderId="0" xfId="0" applyFill="1" applyBorder="1" applyAlignment="1">
      <alignment horizontal="left" wrapText="1"/>
    </xf>
    <xf numFmtId="0" fontId="0" fillId="2" borderId="0" xfId="0" applyFill="1"/>
    <xf numFmtId="0" fontId="0" fillId="2" borderId="2" xfId="0" applyFill="1" applyBorder="1"/>
    <xf numFmtId="0" fontId="0" fillId="2" borderId="0" xfId="0" applyFill="1" applyBorder="1"/>
    <xf numFmtId="0" fontId="0" fillId="2" borderId="7" xfId="0" applyFill="1" applyBorder="1"/>
    <xf numFmtId="0" fontId="2" fillId="3" borderId="9" xfId="0" applyFont="1" applyFill="1" applyBorder="1"/>
    <xf numFmtId="0" fontId="0" fillId="2" borderId="9" xfId="0" applyFill="1" applyBorder="1"/>
    <xf numFmtId="0" fontId="2" fillId="3" borderId="11" xfId="0" applyFont="1" applyFill="1" applyBorder="1"/>
    <xf numFmtId="165" fontId="1" fillId="2" borderId="0" xfId="1" applyNumberFormat="1" applyFont="1" applyFill="1" applyBorder="1"/>
    <xf numFmtId="44" fontId="1" fillId="2" borderId="9" xfId="2" applyFont="1" applyFill="1" applyBorder="1"/>
    <xf numFmtId="9" fontId="1" fillId="2" borderId="9" xfId="3" applyNumberFormat="1" applyFont="1" applyFill="1" applyBorder="1"/>
    <xf numFmtId="9" fontId="1" fillId="2" borderId="9" xfId="3" applyFont="1" applyFill="1" applyBorder="1"/>
    <xf numFmtId="9" fontId="2" fillId="3" borderId="9" xfId="3" applyNumberFormat="1" applyFont="1" applyFill="1" applyBorder="1"/>
    <xf numFmtId="0" fontId="0" fillId="2" borderId="0" xfId="0" applyFill="1" applyBorder="1" applyAlignment="1">
      <alignment horizontal="left"/>
    </xf>
    <xf numFmtId="10" fontId="0" fillId="0" borderId="9" xfId="0" applyNumberFormat="1" applyBorder="1"/>
    <xf numFmtId="10" fontId="0" fillId="0" borderId="9" xfId="3" applyNumberFormat="1" applyFont="1" applyBorder="1"/>
    <xf numFmtId="166" fontId="1" fillId="2" borderId="9" xfId="2" applyNumberFormat="1" applyFont="1" applyFill="1" applyBorder="1"/>
    <xf numFmtId="1" fontId="1" fillId="2" borderId="19" xfId="3" applyNumberFormat="1" applyFont="1" applyFill="1" applyBorder="1"/>
    <xf numFmtId="0" fontId="2" fillId="2" borderId="19" xfId="0" applyFont="1" applyFill="1" applyBorder="1"/>
    <xf numFmtId="9" fontId="1" fillId="2" borderId="19" xfId="3" applyFont="1" applyFill="1" applyBorder="1"/>
    <xf numFmtId="0" fontId="0" fillId="2" borderId="19" xfId="0" applyFill="1" applyBorder="1"/>
    <xf numFmtId="0" fontId="0" fillId="2" borderId="7" xfId="0" applyFill="1" applyBorder="1"/>
    <xf numFmtId="0" fontId="2" fillId="3" borderId="9" xfId="0" applyFont="1" applyFill="1" applyBorder="1"/>
    <xf numFmtId="0" fontId="0" fillId="2" borderId="9" xfId="0" applyFill="1" applyBorder="1"/>
    <xf numFmtId="0" fontId="2" fillId="3" borderId="11" xfId="0" applyFont="1" applyFill="1" applyBorder="1"/>
    <xf numFmtId="9" fontId="1" fillId="4" borderId="9" xfId="3" applyFont="1" applyFill="1" applyBorder="1" applyProtection="1">
      <protection locked="0"/>
    </xf>
    <xf numFmtId="9" fontId="1" fillId="2" borderId="9" xfId="3" applyFont="1" applyFill="1" applyBorder="1" applyProtection="1">
      <protection locked="0"/>
    </xf>
    <xf numFmtId="9" fontId="1" fillId="2" borderId="9" xfId="3" applyNumberFormat="1" applyFont="1" applyFill="1" applyBorder="1"/>
    <xf numFmtId="9" fontId="1" fillId="2" borderId="9" xfId="3" applyFont="1" applyFill="1" applyBorder="1"/>
    <xf numFmtId="9" fontId="1" fillId="4" borderId="9" xfId="3" applyNumberFormat="1" applyFont="1" applyFill="1" applyBorder="1"/>
    <xf numFmtId="1" fontId="2" fillId="3" borderId="11" xfId="0" applyNumberFormat="1" applyFont="1" applyFill="1" applyBorder="1"/>
    <xf numFmtId="1" fontId="2" fillId="3" borderId="9" xfId="0" applyNumberFormat="1" applyFont="1" applyFill="1" applyBorder="1"/>
    <xf numFmtId="0" fontId="0" fillId="2" borderId="17" xfId="0" applyFill="1" applyBorder="1"/>
    <xf numFmtId="1" fontId="1" fillId="2" borderId="9" xfId="3" applyNumberFormat="1" applyFont="1" applyFill="1" applyBorder="1"/>
    <xf numFmtId="166" fontId="2" fillId="2" borderId="19" xfId="3" applyNumberFormat="1" applyFont="1" applyFill="1" applyBorder="1"/>
    <xf numFmtId="0" fontId="0" fillId="2" borderId="0" xfId="0" applyFill="1"/>
    <xf numFmtId="0" fontId="0" fillId="2" borderId="2" xfId="0" applyFill="1" applyBorder="1"/>
    <xf numFmtId="0" fontId="0" fillId="2" borderId="0" xfId="0" applyFill="1" applyBorder="1"/>
    <xf numFmtId="0" fontId="0" fillId="2" borderId="7" xfId="0" applyFill="1" applyBorder="1"/>
    <xf numFmtId="0" fontId="2" fillId="3" borderId="9" xfId="0" applyFont="1" applyFill="1" applyBorder="1"/>
    <xf numFmtId="0" fontId="0" fillId="2" borderId="9" xfId="0" applyFill="1" applyBorder="1"/>
    <xf numFmtId="0" fontId="2" fillId="3" borderId="11" xfId="0" applyFont="1" applyFill="1" applyBorder="1"/>
    <xf numFmtId="0" fontId="0" fillId="2" borderId="9" xfId="0" applyFill="1" applyBorder="1" applyAlignment="1">
      <alignment wrapText="1"/>
    </xf>
    <xf numFmtId="0" fontId="0" fillId="2" borderId="0" xfId="0" applyFill="1" applyBorder="1" applyAlignment="1">
      <alignment horizontal="left" vertical="top"/>
    </xf>
    <xf numFmtId="164" fontId="1" fillId="2" borderId="9" xfId="1" applyNumberFormat="1" applyFont="1" applyFill="1" applyBorder="1"/>
    <xf numFmtId="164" fontId="2" fillId="2" borderId="9" xfId="1" applyNumberFormat="1" applyFont="1" applyFill="1" applyBorder="1"/>
    <xf numFmtId="0" fontId="0" fillId="2" borderId="0" xfId="0" applyFill="1" applyBorder="1" applyAlignment="1">
      <alignment horizontal="left"/>
    </xf>
    <xf numFmtId="0" fontId="0" fillId="2" borderId="0" xfId="0" applyFill="1"/>
    <xf numFmtId="0" fontId="0" fillId="2" borderId="2" xfId="0" applyFill="1" applyBorder="1"/>
    <xf numFmtId="0" fontId="0" fillId="2" borderId="0" xfId="0" applyFill="1" applyBorder="1"/>
    <xf numFmtId="0" fontId="2" fillId="2" borderId="0" xfId="0" applyFont="1" applyFill="1" applyBorder="1"/>
    <xf numFmtId="0" fontId="0" fillId="2" borderId="7" xfId="0" applyFill="1" applyBorder="1"/>
    <xf numFmtId="0" fontId="2" fillId="2" borderId="9" xfId="0" applyFont="1" applyFill="1" applyBorder="1"/>
    <xf numFmtId="0" fontId="2" fillId="3" borderId="9" xfId="0" applyFont="1" applyFill="1" applyBorder="1"/>
    <xf numFmtId="0" fontId="0" fillId="2" borderId="9" xfId="0" applyFill="1" applyBorder="1"/>
    <xf numFmtId="0" fontId="2" fillId="3" borderId="11" xfId="0" applyFont="1" applyFill="1" applyBorder="1"/>
    <xf numFmtId="0" fontId="2" fillId="3" borderId="9" xfId="0" applyFont="1" applyFill="1" applyBorder="1" applyAlignment="1">
      <alignment horizontal="right"/>
    </xf>
    <xf numFmtId="43" fontId="2" fillId="2" borderId="9" xfId="1" applyNumberFormat="1" applyFont="1" applyFill="1" applyBorder="1"/>
    <xf numFmtId="43" fontId="2" fillId="2" borderId="9" xfId="0" applyNumberFormat="1" applyFont="1" applyFill="1" applyBorder="1"/>
    <xf numFmtId="43" fontId="1" fillId="2" borderId="9" xfId="1" applyNumberFormat="1" applyFont="1" applyFill="1" applyBorder="1"/>
    <xf numFmtId="166" fontId="2" fillId="2" borderId="11" xfId="3" applyNumberFormat="1" applyFont="1" applyFill="1" applyBorder="1"/>
    <xf numFmtId="166" fontId="0" fillId="2" borderId="11" xfId="3" applyNumberFormat="1" applyFont="1" applyFill="1" applyBorder="1"/>
    <xf numFmtId="166" fontId="2" fillId="2" borderId="9" xfId="3" applyNumberFormat="1" applyFont="1" applyFill="1" applyBorder="1"/>
    <xf numFmtId="166" fontId="1" fillId="2" borderId="9" xfId="3" applyNumberFormat="1" applyFont="1" applyFill="1" applyBorder="1"/>
    <xf numFmtId="9" fontId="1" fillId="2" borderId="9" xfId="3" applyNumberFormat="1" applyFont="1" applyFill="1" applyBorder="1"/>
    <xf numFmtId="9" fontId="0" fillId="2" borderId="11" xfId="3" applyNumberFormat="1" applyFont="1" applyFill="1" applyBorder="1"/>
    <xf numFmtId="43" fontId="2" fillId="2" borderId="11" xfId="0" applyNumberFormat="1" applyFont="1" applyFill="1" applyBorder="1"/>
    <xf numFmtId="43" fontId="0" fillId="2" borderId="11" xfId="0" applyNumberFormat="1" applyFont="1" applyFill="1" applyBorder="1"/>
    <xf numFmtId="43" fontId="1" fillId="2" borderId="9" xfId="2" applyNumberFormat="1" applyFont="1" applyFill="1" applyBorder="1" applyAlignment="1">
      <alignment horizontal="right"/>
    </xf>
    <xf numFmtId="167" fontId="1" fillId="2" borderId="9" xfId="1" applyNumberFormat="1" applyFont="1" applyFill="1" applyBorder="1"/>
    <xf numFmtId="0" fontId="0" fillId="2" borderId="0" xfId="0" applyFill="1" applyBorder="1" applyAlignment="1">
      <alignment horizontal="left"/>
    </xf>
  </cellXfs>
  <cellStyles count="5">
    <cellStyle name="Comma" xfId="1" builtinId="3"/>
    <cellStyle name="Comma 3" xfId="4"/>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161925</xdr:colOff>
      <xdr:row>1</xdr:row>
      <xdr:rowOff>9525</xdr:rowOff>
    </xdr:from>
    <xdr:to>
      <xdr:col>16</xdr:col>
      <xdr:colOff>80434</xdr:colOff>
      <xdr:row>2</xdr:row>
      <xdr:rowOff>133350</xdr:rowOff>
    </xdr:to>
    <xdr:pic>
      <xdr:nvPicPr>
        <xdr:cNvPr id="59503"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858000" y="590550"/>
          <a:ext cx="3857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171450</xdr:colOff>
      <xdr:row>1</xdr:row>
      <xdr:rowOff>31749</xdr:rowOff>
    </xdr:from>
    <xdr:to>
      <xdr:col>13</xdr:col>
      <xdr:colOff>371475</xdr:colOff>
      <xdr:row>2</xdr:row>
      <xdr:rowOff>156632</xdr:rowOff>
    </xdr:to>
    <xdr:pic>
      <xdr:nvPicPr>
        <xdr:cNvPr id="48270"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584950" y="613832"/>
          <a:ext cx="3883025"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180975</xdr:colOff>
      <xdr:row>1</xdr:row>
      <xdr:rowOff>136525</xdr:rowOff>
    </xdr:from>
    <xdr:to>
      <xdr:col>14</xdr:col>
      <xdr:colOff>381000</xdr:colOff>
      <xdr:row>3</xdr:row>
      <xdr:rowOff>69850</xdr:rowOff>
    </xdr:to>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7743825" y="336550"/>
          <a:ext cx="3857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828675</xdr:colOff>
      <xdr:row>1</xdr:row>
      <xdr:rowOff>38100</xdr:rowOff>
    </xdr:from>
    <xdr:to>
      <xdr:col>12</xdr:col>
      <xdr:colOff>495301</xdr:colOff>
      <xdr:row>2</xdr:row>
      <xdr:rowOff>161925</xdr:rowOff>
    </xdr:to>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696075" y="238125"/>
          <a:ext cx="3867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7</xdr:col>
      <xdr:colOff>152400</xdr:colOff>
      <xdr:row>1</xdr:row>
      <xdr:rowOff>66675</xdr:rowOff>
    </xdr:from>
    <xdr:ext cx="3883025" cy="462492"/>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4419600" y="257175"/>
          <a:ext cx="3883025"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7</xdr:col>
      <xdr:colOff>257175</xdr:colOff>
      <xdr:row>1</xdr:row>
      <xdr:rowOff>0</xdr:rowOff>
    </xdr:from>
    <xdr:to>
      <xdr:col>11</xdr:col>
      <xdr:colOff>436034</xdr:colOff>
      <xdr:row>2</xdr:row>
      <xdr:rowOff>123825</xdr:rowOff>
    </xdr:to>
    <xdr:pic>
      <xdr:nvPicPr>
        <xdr:cNvPr id="57469"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600825" y="581025"/>
          <a:ext cx="3857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161925</xdr:colOff>
      <xdr:row>1</xdr:row>
      <xdr:rowOff>9525</xdr:rowOff>
    </xdr:from>
    <xdr:to>
      <xdr:col>16</xdr:col>
      <xdr:colOff>133350</xdr:colOff>
      <xdr:row>2</xdr:row>
      <xdr:rowOff>133350</xdr:rowOff>
    </xdr:to>
    <xdr:pic>
      <xdr:nvPicPr>
        <xdr:cNvPr id="39065"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858000" y="590550"/>
          <a:ext cx="3857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333375</xdr:colOff>
      <xdr:row>1</xdr:row>
      <xdr:rowOff>19050</xdr:rowOff>
    </xdr:from>
    <xdr:to>
      <xdr:col>13</xdr:col>
      <xdr:colOff>533400</xdr:colOff>
      <xdr:row>2</xdr:row>
      <xdr:rowOff>142875</xdr:rowOff>
    </xdr:to>
    <xdr:pic>
      <xdr:nvPicPr>
        <xdr:cNvPr id="40086"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981700" y="600075"/>
          <a:ext cx="3857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333375</xdr:colOff>
      <xdr:row>1</xdr:row>
      <xdr:rowOff>19050</xdr:rowOff>
    </xdr:from>
    <xdr:to>
      <xdr:col>13</xdr:col>
      <xdr:colOff>533400</xdr:colOff>
      <xdr:row>2</xdr:row>
      <xdr:rowOff>142875</xdr:rowOff>
    </xdr:to>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981700" y="600075"/>
          <a:ext cx="3857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1082675</xdr:colOff>
      <xdr:row>1</xdr:row>
      <xdr:rowOff>30692</xdr:rowOff>
    </xdr:from>
    <xdr:to>
      <xdr:col>11</xdr:col>
      <xdr:colOff>937684</xdr:colOff>
      <xdr:row>2</xdr:row>
      <xdr:rowOff>154517</xdr:rowOff>
    </xdr:to>
    <xdr:pic>
      <xdr:nvPicPr>
        <xdr:cNvPr id="41109"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564842" y="612775"/>
          <a:ext cx="3887259"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266700</xdr:colOff>
      <xdr:row>1</xdr:row>
      <xdr:rowOff>9525</xdr:rowOff>
    </xdr:from>
    <xdr:to>
      <xdr:col>13</xdr:col>
      <xdr:colOff>466725</xdr:colOff>
      <xdr:row>2</xdr:row>
      <xdr:rowOff>133350</xdr:rowOff>
    </xdr:to>
    <xdr:pic>
      <xdr:nvPicPr>
        <xdr:cNvPr id="4213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743575" y="590550"/>
          <a:ext cx="3857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1247775</xdr:colOff>
      <xdr:row>1</xdr:row>
      <xdr:rowOff>95250</xdr:rowOff>
    </xdr:from>
    <xdr:to>
      <xdr:col>14</xdr:col>
      <xdr:colOff>95250</xdr:colOff>
      <xdr:row>3</xdr:row>
      <xdr:rowOff>28575</xdr:rowOff>
    </xdr:to>
    <xdr:pic>
      <xdr:nvPicPr>
        <xdr:cNvPr id="61541"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724650" y="676275"/>
          <a:ext cx="38766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304800</xdr:colOff>
      <xdr:row>1</xdr:row>
      <xdr:rowOff>19050</xdr:rowOff>
    </xdr:from>
    <xdr:to>
      <xdr:col>11</xdr:col>
      <xdr:colOff>742949</xdr:colOff>
      <xdr:row>2</xdr:row>
      <xdr:rowOff>142875</xdr:rowOff>
    </xdr:to>
    <xdr:pic>
      <xdr:nvPicPr>
        <xdr:cNvPr id="43154"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781675" y="600075"/>
          <a:ext cx="389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161925</xdr:colOff>
      <xdr:row>1</xdr:row>
      <xdr:rowOff>0</xdr:rowOff>
    </xdr:from>
    <xdr:to>
      <xdr:col>12</xdr:col>
      <xdr:colOff>139700</xdr:colOff>
      <xdr:row>2</xdr:row>
      <xdr:rowOff>123825</xdr:rowOff>
    </xdr:to>
    <xdr:pic>
      <xdr:nvPicPr>
        <xdr:cNvPr id="44186"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638800" y="581025"/>
          <a:ext cx="3857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tabSelected="1" zoomScale="90" zoomScaleNormal="90" workbookViewId="0"/>
  </sheetViews>
  <sheetFormatPr defaultRowHeight="15" x14ac:dyDescent="0.25"/>
  <cols>
    <col min="1" max="1" width="3.7109375" style="1" customWidth="1"/>
    <col min="2" max="2" width="3.42578125" style="1" customWidth="1"/>
    <col min="3" max="3" width="27.7109375" style="1" customWidth="1"/>
    <col min="4" max="7" width="12.140625" style="1" customWidth="1"/>
    <col min="8" max="10" width="10" style="1" bestFit="1" customWidth="1"/>
    <col min="11" max="15" width="9.140625" style="1"/>
    <col min="16" max="16" width="3.42578125" style="1" customWidth="1"/>
    <col min="17" max="17" width="3.140625" style="1" customWidth="1"/>
    <col min="18" max="16384" width="9.140625" style="1"/>
  </cols>
  <sheetData>
    <row r="1" spans="2:17" ht="15.75" thickBot="1" x14ac:dyDescent="0.3"/>
    <row r="2" spans="2:17" ht="26.25" x14ac:dyDescent="0.4">
      <c r="B2" s="2" t="s">
        <v>49</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x14ac:dyDescent="0.25">
      <c r="B4" s="7"/>
      <c r="C4" s="12" t="s">
        <v>13</v>
      </c>
      <c r="D4" s="66" t="s">
        <v>49</v>
      </c>
      <c r="E4" s="67"/>
      <c r="F4" s="68"/>
      <c r="G4" s="5"/>
      <c r="H4" s="5"/>
      <c r="I4" s="5"/>
      <c r="J4" s="5"/>
      <c r="K4" s="5"/>
      <c r="L4" s="5"/>
      <c r="M4" s="5"/>
      <c r="N4" s="5"/>
      <c r="O4" s="5"/>
      <c r="P4" s="5"/>
      <c r="Q4" s="6"/>
    </row>
    <row r="5" spans="2:17" x14ac:dyDescent="0.25">
      <c r="B5" s="7"/>
      <c r="C5" s="12" t="s">
        <v>0</v>
      </c>
      <c r="D5" s="29" t="s">
        <v>14</v>
      </c>
      <c r="E5" s="30"/>
      <c r="F5" s="31"/>
      <c r="G5" s="5"/>
      <c r="H5" s="5"/>
      <c r="I5" s="5"/>
      <c r="J5" s="5"/>
      <c r="K5" s="5"/>
      <c r="L5" s="5"/>
      <c r="M5" s="5"/>
      <c r="N5" s="5"/>
      <c r="O5" s="5"/>
      <c r="P5" s="5"/>
      <c r="Q5" s="6"/>
    </row>
    <row r="6" spans="2:17" x14ac:dyDescent="0.25">
      <c r="B6" s="7"/>
      <c r="C6" s="12" t="s">
        <v>1</v>
      </c>
      <c r="D6" s="66" t="s">
        <v>11</v>
      </c>
      <c r="E6" s="67"/>
      <c r="F6" s="68"/>
      <c r="G6" s="5"/>
      <c r="H6" s="5"/>
      <c r="I6" s="5"/>
      <c r="J6" s="5"/>
      <c r="K6" s="5"/>
      <c r="L6" s="5"/>
      <c r="M6" s="5"/>
      <c r="N6" s="5"/>
      <c r="O6" s="5"/>
      <c r="P6" s="5"/>
      <c r="Q6" s="6"/>
    </row>
    <row r="7" spans="2:17" x14ac:dyDescent="0.25">
      <c r="B7" s="7"/>
      <c r="C7" s="12" t="s">
        <v>8</v>
      </c>
      <c r="D7" s="14" t="s">
        <v>9</v>
      </c>
      <c r="E7" s="66" t="s">
        <v>134</v>
      </c>
      <c r="F7" s="67"/>
      <c r="G7" s="67"/>
      <c r="H7" s="67"/>
      <c r="I7" s="67"/>
      <c r="J7" s="67"/>
      <c r="K7" s="67"/>
      <c r="L7" s="68"/>
      <c r="M7" s="5"/>
      <c r="Q7" s="6"/>
    </row>
    <row r="8" spans="2:17" x14ac:dyDescent="0.25">
      <c r="B8" s="7"/>
      <c r="C8" s="12" t="s">
        <v>2</v>
      </c>
      <c r="D8" s="14" t="s">
        <v>9</v>
      </c>
      <c r="E8" s="66" t="s">
        <v>12</v>
      </c>
      <c r="F8" s="67"/>
      <c r="G8" s="67"/>
      <c r="H8" s="67"/>
      <c r="I8" s="67"/>
      <c r="J8" s="67"/>
      <c r="K8" s="67"/>
      <c r="L8" s="68"/>
      <c r="M8" s="5"/>
      <c r="Q8" s="6"/>
    </row>
    <row r="9" spans="2:17" x14ac:dyDescent="0.25">
      <c r="B9" s="7"/>
      <c r="C9" s="5"/>
      <c r="D9" s="5"/>
      <c r="E9" s="5"/>
      <c r="F9" s="5"/>
      <c r="G9" s="5"/>
      <c r="H9" s="5"/>
      <c r="I9" s="5"/>
      <c r="J9" s="5"/>
      <c r="K9" s="5"/>
      <c r="L9" s="5"/>
      <c r="M9" s="5"/>
      <c r="N9" s="5"/>
      <c r="O9" s="5"/>
      <c r="P9" s="5"/>
      <c r="Q9" s="6"/>
    </row>
    <row r="10" spans="2:17" x14ac:dyDescent="0.25">
      <c r="B10" s="7"/>
      <c r="C10" s="20" t="s">
        <v>5</v>
      </c>
      <c r="D10" s="69" t="s">
        <v>15</v>
      </c>
      <c r="E10" s="70"/>
      <c r="F10" s="70"/>
      <c r="G10" s="70"/>
      <c r="H10" s="70"/>
      <c r="I10" s="70"/>
      <c r="J10" s="70"/>
      <c r="K10" s="70"/>
      <c r="L10" s="70"/>
      <c r="M10" s="70"/>
      <c r="N10" s="70"/>
      <c r="O10" s="71"/>
      <c r="P10" s="5"/>
      <c r="Q10" s="6"/>
    </row>
    <row r="11" spans="2:17" x14ac:dyDescent="0.25">
      <c r="B11" s="7"/>
      <c r="C11" s="72" t="s">
        <v>3</v>
      </c>
      <c r="D11" s="73" t="s">
        <v>50</v>
      </c>
      <c r="E11" s="74"/>
      <c r="F11" s="74"/>
      <c r="G11" s="74"/>
      <c r="H11" s="74"/>
      <c r="I11" s="74"/>
      <c r="J11" s="74"/>
      <c r="K11" s="74"/>
      <c r="L11" s="74"/>
      <c r="M11" s="74"/>
      <c r="N11" s="74"/>
      <c r="O11" s="74"/>
      <c r="P11" s="5"/>
      <c r="Q11" s="6"/>
    </row>
    <row r="12" spans="2:17" x14ac:dyDescent="0.25">
      <c r="B12" s="7"/>
      <c r="C12" s="72"/>
      <c r="D12" s="74"/>
      <c r="E12" s="74"/>
      <c r="F12" s="74"/>
      <c r="G12" s="74"/>
      <c r="H12" s="74"/>
      <c r="I12" s="74"/>
      <c r="J12" s="74"/>
      <c r="K12" s="74"/>
      <c r="L12" s="74"/>
      <c r="M12" s="74"/>
      <c r="N12" s="74"/>
      <c r="O12" s="74"/>
      <c r="P12" s="5"/>
      <c r="Q12" s="6"/>
    </row>
    <row r="13" spans="2:17" x14ac:dyDescent="0.25">
      <c r="B13" s="7"/>
      <c r="C13" s="72"/>
      <c r="D13" s="74"/>
      <c r="E13" s="74"/>
      <c r="F13" s="74"/>
      <c r="G13" s="74"/>
      <c r="H13" s="74"/>
      <c r="I13" s="74"/>
      <c r="J13" s="74"/>
      <c r="K13" s="74"/>
      <c r="L13" s="74"/>
      <c r="M13" s="74"/>
      <c r="N13" s="74"/>
      <c r="O13" s="74"/>
      <c r="P13" s="5"/>
      <c r="Q13" s="6"/>
    </row>
    <row r="14" spans="2:17" x14ac:dyDescent="0.25">
      <c r="B14" s="7"/>
      <c r="C14" s="5"/>
      <c r="D14" s="5"/>
      <c r="E14" s="5"/>
      <c r="F14" s="5"/>
      <c r="G14" s="5"/>
      <c r="H14" s="5"/>
      <c r="I14" s="5"/>
      <c r="J14" s="5"/>
      <c r="K14" s="5"/>
      <c r="L14" s="5"/>
      <c r="M14" s="5"/>
      <c r="N14" s="5"/>
      <c r="O14" s="5"/>
      <c r="P14" s="5"/>
      <c r="Q14" s="6"/>
    </row>
    <row r="15" spans="2:17" x14ac:dyDescent="0.25">
      <c r="B15" s="7"/>
      <c r="C15" s="75" t="s">
        <v>6</v>
      </c>
      <c r="D15" s="74" t="s">
        <v>81</v>
      </c>
      <c r="E15" s="74"/>
      <c r="F15" s="74"/>
      <c r="G15" s="74"/>
      <c r="H15" s="74"/>
      <c r="I15" s="74"/>
      <c r="J15" s="74"/>
      <c r="K15" s="74"/>
      <c r="L15" s="74"/>
      <c r="M15" s="74"/>
      <c r="N15" s="74"/>
      <c r="O15" s="74"/>
      <c r="P15" s="5"/>
      <c r="Q15" s="6"/>
    </row>
    <row r="16" spans="2:17" x14ac:dyDescent="0.25">
      <c r="B16" s="7"/>
      <c r="C16" s="76"/>
      <c r="D16" s="74"/>
      <c r="E16" s="74"/>
      <c r="F16" s="74"/>
      <c r="G16" s="74"/>
      <c r="H16" s="74"/>
      <c r="I16" s="74"/>
      <c r="J16" s="74"/>
      <c r="K16" s="74"/>
      <c r="L16" s="74"/>
      <c r="M16" s="74"/>
      <c r="N16" s="74"/>
      <c r="O16" s="74"/>
      <c r="P16" s="5"/>
      <c r="Q16" s="6"/>
    </row>
    <row r="17" spans="2:17" x14ac:dyDescent="0.25">
      <c r="B17" s="7"/>
      <c r="C17" s="76"/>
      <c r="D17" s="74"/>
      <c r="E17" s="74"/>
      <c r="F17" s="74"/>
      <c r="G17" s="74"/>
      <c r="H17" s="74"/>
      <c r="I17" s="74"/>
      <c r="J17" s="74"/>
      <c r="K17" s="74"/>
      <c r="L17" s="74"/>
      <c r="M17" s="74"/>
      <c r="N17" s="74"/>
      <c r="O17" s="74"/>
      <c r="P17" s="5"/>
      <c r="Q17" s="6"/>
    </row>
    <row r="18" spans="2:17" x14ac:dyDescent="0.25">
      <c r="B18" s="7"/>
      <c r="C18" s="77"/>
      <c r="D18" s="74"/>
      <c r="E18" s="74"/>
      <c r="F18" s="74"/>
      <c r="G18" s="74"/>
      <c r="H18" s="74"/>
      <c r="I18" s="74"/>
      <c r="J18" s="74"/>
      <c r="K18" s="74"/>
      <c r="L18" s="74"/>
      <c r="M18" s="74"/>
      <c r="N18" s="74"/>
      <c r="O18" s="74"/>
      <c r="P18" s="5"/>
      <c r="Q18" s="6"/>
    </row>
    <row r="19" spans="2:17" x14ac:dyDescent="0.25">
      <c r="B19" s="7"/>
      <c r="C19" s="75" t="s">
        <v>7</v>
      </c>
      <c r="D19" s="78" t="s">
        <v>43</v>
      </c>
      <c r="E19" s="78"/>
      <c r="F19" s="78"/>
      <c r="G19" s="78"/>
      <c r="H19" s="78"/>
      <c r="I19" s="78"/>
      <c r="J19" s="78"/>
      <c r="K19" s="78"/>
      <c r="L19" s="78"/>
      <c r="M19" s="78"/>
      <c r="N19" s="78"/>
      <c r="O19" s="78"/>
      <c r="P19" s="5"/>
      <c r="Q19" s="6"/>
    </row>
    <row r="20" spans="2:17" x14ac:dyDescent="0.25">
      <c r="B20" s="7"/>
      <c r="C20" s="77"/>
      <c r="D20" s="78"/>
      <c r="E20" s="78"/>
      <c r="F20" s="78"/>
      <c r="G20" s="78"/>
      <c r="H20" s="78"/>
      <c r="I20" s="78"/>
      <c r="J20" s="78"/>
      <c r="K20" s="78"/>
      <c r="L20" s="78"/>
      <c r="M20" s="78"/>
      <c r="N20" s="78"/>
      <c r="O20" s="78"/>
      <c r="P20" s="5"/>
      <c r="Q20" s="6"/>
    </row>
    <row r="21" spans="2:17" x14ac:dyDescent="0.25">
      <c r="B21" s="7"/>
      <c r="C21" s="5"/>
      <c r="D21" s="5"/>
      <c r="E21" s="5"/>
      <c r="F21" s="5"/>
      <c r="G21" s="5"/>
      <c r="H21" s="5"/>
      <c r="I21" s="5"/>
      <c r="J21" s="5"/>
      <c r="K21" s="5"/>
      <c r="L21" s="5"/>
      <c r="M21" s="5"/>
      <c r="N21" s="5"/>
      <c r="O21" s="5"/>
      <c r="P21" s="5"/>
      <c r="Q21" s="6"/>
    </row>
    <row r="22" spans="2:17" x14ac:dyDescent="0.25">
      <c r="B22" s="7"/>
      <c r="C22" s="14" t="s">
        <v>133</v>
      </c>
      <c r="D22" s="16">
        <v>2009</v>
      </c>
      <c r="E22" s="14">
        <v>2010</v>
      </c>
      <c r="F22" s="14">
        <v>2011</v>
      </c>
      <c r="G22" s="14">
        <v>2012</v>
      </c>
      <c r="P22" s="5"/>
      <c r="Q22" s="6"/>
    </row>
    <row r="23" spans="2:17" ht="15" customHeight="1" x14ac:dyDescent="0.25">
      <c r="B23" s="7"/>
      <c r="C23" s="54" t="s">
        <v>51</v>
      </c>
      <c r="D23" s="43">
        <v>1821.9</v>
      </c>
      <c r="E23" s="43">
        <v>1940.88</v>
      </c>
      <c r="F23" s="43">
        <v>1815.21</v>
      </c>
      <c r="G23" s="43">
        <v>1889.14</v>
      </c>
      <c r="H23" s="44"/>
      <c r="I23" s="44"/>
      <c r="J23" s="44"/>
      <c r="P23" s="5"/>
      <c r="Q23" s="6"/>
    </row>
    <row r="24" spans="2:17" x14ac:dyDescent="0.25">
      <c r="B24" s="7"/>
      <c r="C24" s="54" t="s">
        <v>52</v>
      </c>
      <c r="D24" s="43">
        <v>1336.63</v>
      </c>
      <c r="E24" s="43">
        <v>1394.84</v>
      </c>
      <c r="F24" s="43">
        <v>1284.6300000000001</v>
      </c>
      <c r="G24" s="43">
        <v>1313.53</v>
      </c>
      <c r="H24" s="44"/>
      <c r="I24" s="44"/>
      <c r="J24" s="44"/>
      <c r="P24" s="5"/>
      <c r="Q24" s="6"/>
    </row>
    <row r="25" spans="2:17" x14ac:dyDescent="0.25">
      <c r="B25" s="7"/>
      <c r="C25" s="13" t="s">
        <v>4</v>
      </c>
      <c r="D25" s="39">
        <v>3158.53</v>
      </c>
      <c r="E25" s="39">
        <v>3335.72</v>
      </c>
      <c r="F25" s="39">
        <v>3099.84</v>
      </c>
      <c r="G25" s="39">
        <v>3202.67</v>
      </c>
      <c r="H25" s="44"/>
      <c r="I25" s="44"/>
      <c r="J25" s="44"/>
      <c r="P25" s="5"/>
      <c r="Q25" s="6"/>
    </row>
    <row r="26" spans="2:17" ht="15.75" thickBot="1" x14ac:dyDescent="0.3">
      <c r="B26" s="9"/>
      <c r="C26" s="10"/>
      <c r="D26" s="10"/>
      <c r="E26" s="10"/>
      <c r="F26" s="10"/>
      <c r="G26" s="23"/>
      <c r="H26" s="10"/>
      <c r="I26" s="10"/>
      <c r="J26" s="10"/>
      <c r="K26" s="10"/>
      <c r="L26" s="10"/>
      <c r="M26" s="10"/>
      <c r="N26" s="10"/>
      <c r="O26" s="10"/>
      <c r="P26" s="10"/>
      <c r="Q26" s="11"/>
    </row>
    <row r="27" spans="2:17" x14ac:dyDescent="0.25">
      <c r="B27" s="5"/>
      <c r="C27" s="5"/>
      <c r="D27" s="5"/>
      <c r="E27" s="5"/>
      <c r="F27" s="5"/>
      <c r="G27" s="22"/>
      <c r="H27" s="5"/>
      <c r="I27" s="5"/>
      <c r="J27" s="5"/>
      <c r="K27" s="5"/>
      <c r="L27" s="5"/>
      <c r="M27" s="5"/>
      <c r="N27" s="5"/>
      <c r="O27" s="5"/>
      <c r="P27" s="5"/>
      <c r="Q27" s="5"/>
    </row>
    <row r="28" spans="2:17" x14ac:dyDescent="0.25">
      <c r="B28" s="5"/>
      <c r="C28" s="5"/>
      <c r="D28" s="5"/>
      <c r="E28" s="5"/>
      <c r="F28" s="5"/>
      <c r="G28" s="22"/>
      <c r="H28" s="5"/>
      <c r="I28" s="5"/>
      <c r="J28" s="5"/>
      <c r="K28" s="5"/>
      <c r="L28" s="5"/>
      <c r="M28" s="5"/>
      <c r="N28" s="5"/>
      <c r="O28" s="5"/>
      <c r="P28" s="5"/>
      <c r="Q28" s="5"/>
    </row>
    <row r="29" spans="2:17" x14ac:dyDescent="0.25">
      <c r="B29" s="5"/>
      <c r="C29" s="5"/>
      <c r="D29" s="5"/>
      <c r="E29" s="5"/>
      <c r="F29" s="5"/>
      <c r="G29" s="22"/>
      <c r="H29" s="5"/>
      <c r="I29" s="5"/>
      <c r="J29" s="5"/>
      <c r="K29" s="5"/>
      <c r="L29" s="5"/>
      <c r="M29" s="5"/>
      <c r="N29" s="5"/>
      <c r="O29" s="5"/>
      <c r="P29" s="5"/>
      <c r="Q29" s="5"/>
    </row>
    <row r="30" spans="2:17" x14ac:dyDescent="0.25">
      <c r="B30" s="5"/>
      <c r="C30" s="5"/>
      <c r="D30" s="5"/>
      <c r="E30" s="5"/>
      <c r="F30" s="5"/>
      <c r="G30" s="5"/>
      <c r="H30" s="5"/>
      <c r="I30" s="5"/>
      <c r="J30" s="5"/>
      <c r="K30" s="5"/>
      <c r="L30" s="5"/>
      <c r="M30" s="5"/>
      <c r="N30" s="5"/>
      <c r="O30" s="5"/>
      <c r="P30" s="5"/>
      <c r="Q30" s="5"/>
    </row>
    <row r="31" spans="2:17" x14ac:dyDescent="0.25">
      <c r="B31" s="5"/>
      <c r="C31" s="5"/>
      <c r="D31" s="5"/>
      <c r="E31" s="5"/>
      <c r="F31" s="5"/>
      <c r="G31" s="5"/>
      <c r="H31" s="5"/>
      <c r="I31" s="5"/>
      <c r="J31" s="5"/>
      <c r="K31" s="5"/>
      <c r="L31" s="5"/>
      <c r="M31" s="5"/>
      <c r="N31" s="5"/>
      <c r="O31" s="5"/>
      <c r="P31" s="5"/>
      <c r="Q31" s="5"/>
    </row>
    <row r="32" spans="2:17" x14ac:dyDescent="0.25">
      <c r="B32" s="5"/>
      <c r="C32" s="5"/>
      <c r="D32" s="5"/>
      <c r="E32" s="5"/>
      <c r="F32" s="5"/>
      <c r="G32" s="5"/>
      <c r="H32" s="5"/>
      <c r="I32" s="5"/>
      <c r="J32" s="5"/>
      <c r="K32" s="5"/>
      <c r="L32" s="5"/>
      <c r="M32" s="5"/>
      <c r="N32" s="5"/>
      <c r="O32" s="5"/>
      <c r="P32" s="5"/>
      <c r="Q32" s="5"/>
    </row>
    <row r="33" spans="2:17" x14ac:dyDescent="0.25">
      <c r="B33" s="5"/>
      <c r="C33" s="5"/>
      <c r="D33" s="5"/>
      <c r="E33" s="5"/>
      <c r="F33" s="5"/>
      <c r="G33" s="5"/>
      <c r="H33" s="5"/>
      <c r="I33" s="5"/>
      <c r="J33" s="5"/>
      <c r="K33" s="5"/>
      <c r="L33" s="5"/>
      <c r="M33" s="5"/>
      <c r="N33" s="5"/>
      <c r="O33" s="5"/>
      <c r="P33" s="5"/>
      <c r="Q33" s="5"/>
    </row>
    <row r="34" spans="2:17" x14ac:dyDescent="0.25">
      <c r="B34" s="5"/>
      <c r="C34" s="5"/>
      <c r="D34" s="5"/>
      <c r="E34" s="5"/>
      <c r="F34" s="5"/>
      <c r="G34" s="5"/>
      <c r="H34" s="5"/>
      <c r="I34" s="5"/>
      <c r="J34" s="5"/>
      <c r="K34" s="5"/>
      <c r="L34" s="5"/>
      <c r="M34" s="5"/>
      <c r="N34" s="5"/>
      <c r="O34" s="5"/>
      <c r="P34" s="5"/>
      <c r="Q34" s="5"/>
    </row>
    <row r="35" spans="2:17" x14ac:dyDescent="0.25">
      <c r="B35" s="5"/>
      <c r="C35" s="5"/>
      <c r="D35" s="5"/>
      <c r="E35" s="5"/>
      <c r="F35" s="5"/>
      <c r="G35" s="5"/>
      <c r="H35" s="5"/>
      <c r="I35" s="5"/>
      <c r="J35" s="5"/>
      <c r="K35" s="5"/>
      <c r="L35" s="5"/>
      <c r="M35" s="5"/>
      <c r="N35" s="5"/>
      <c r="O35" s="5"/>
      <c r="P35" s="5"/>
      <c r="Q35" s="5"/>
    </row>
  </sheetData>
  <mergeCells count="11">
    <mergeCell ref="C11:C13"/>
    <mergeCell ref="D11:O13"/>
    <mergeCell ref="C15:C18"/>
    <mergeCell ref="D15:O18"/>
    <mergeCell ref="C19:C20"/>
    <mergeCell ref="D19:O20"/>
    <mergeCell ref="D4:F4"/>
    <mergeCell ref="D6:F6"/>
    <mergeCell ref="E7:L7"/>
    <mergeCell ref="E8:L8"/>
    <mergeCell ref="D10:O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5"/>
  <sheetViews>
    <sheetView topLeftCell="A16" zoomScale="90" zoomScaleNormal="90" workbookViewId="0">
      <selection activeCell="H32" sqref="H32"/>
    </sheetView>
  </sheetViews>
  <sheetFormatPr defaultRowHeight="15" x14ac:dyDescent="0.25"/>
  <cols>
    <col min="1" max="1" width="3.7109375" style="1" customWidth="1"/>
    <col min="2" max="2" width="3.42578125" style="1" customWidth="1"/>
    <col min="3" max="3" width="41.7109375" style="1" customWidth="1"/>
    <col min="4" max="7" width="11.7109375" style="1" customWidth="1"/>
    <col min="8" max="15" width="9.140625" style="1"/>
    <col min="16" max="16" width="3.42578125" style="1" customWidth="1"/>
    <col min="17" max="17" width="3.140625" style="1" customWidth="1"/>
    <col min="18" max="16384" width="9.140625" style="1"/>
  </cols>
  <sheetData>
    <row r="1" spans="2:17" ht="15.75" thickBot="1" x14ac:dyDescent="0.3"/>
    <row r="2" spans="2:17" ht="26.25" x14ac:dyDescent="0.4">
      <c r="B2" s="2" t="s">
        <v>32</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x14ac:dyDescent="0.25">
      <c r="B4" s="7"/>
      <c r="C4" s="12" t="s">
        <v>13</v>
      </c>
      <c r="D4" s="66" t="s">
        <v>31</v>
      </c>
      <c r="E4" s="67"/>
      <c r="F4" s="68"/>
      <c r="G4" s="5"/>
      <c r="H4" s="5"/>
      <c r="I4" s="5"/>
      <c r="J4" s="5"/>
      <c r="K4" s="5"/>
      <c r="L4" s="5"/>
      <c r="M4" s="5"/>
      <c r="N4" s="5"/>
      <c r="O4" s="5"/>
      <c r="P4" s="5"/>
      <c r="Q4" s="6"/>
    </row>
    <row r="5" spans="2:17" x14ac:dyDescent="0.25">
      <c r="B5" s="7"/>
      <c r="C5" s="12" t="s">
        <v>0</v>
      </c>
      <c r="D5" s="17" t="s">
        <v>14</v>
      </c>
      <c r="E5" s="18"/>
      <c r="F5" s="19"/>
      <c r="G5" s="5"/>
      <c r="H5" s="5"/>
      <c r="I5" s="5"/>
      <c r="J5" s="5"/>
      <c r="K5" s="5"/>
      <c r="L5" s="5"/>
      <c r="M5" s="5"/>
      <c r="N5" s="5"/>
      <c r="O5" s="5"/>
      <c r="P5" s="5"/>
      <c r="Q5" s="6"/>
    </row>
    <row r="6" spans="2:17" x14ac:dyDescent="0.25">
      <c r="B6" s="7"/>
      <c r="C6" s="12" t="s">
        <v>1</v>
      </c>
      <c r="D6" s="66" t="s">
        <v>11</v>
      </c>
      <c r="E6" s="67"/>
      <c r="F6" s="68"/>
      <c r="G6" s="5"/>
      <c r="H6" s="5"/>
      <c r="I6" s="5"/>
      <c r="J6" s="5"/>
      <c r="K6" s="5"/>
      <c r="L6" s="5"/>
      <c r="M6" s="5"/>
      <c r="N6" s="5"/>
      <c r="O6" s="5"/>
      <c r="P6" s="5"/>
      <c r="Q6" s="6"/>
    </row>
    <row r="7" spans="2:17" x14ac:dyDescent="0.25">
      <c r="B7" s="7"/>
      <c r="C7" s="12" t="s">
        <v>8</v>
      </c>
      <c r="D7" s="14" t="s">
        <v>9</v>
      </c>
      <c r="E7" s="66" t="s">
        <v>134</v>
      </c>
      <c r="F7" s="67"/>
      <c r="G7" s="67"/>
      <c r="H7" s="67"/>
      <c r="I7" s="67"/>
      <c r="J7" s="67"/>
      <c r="K7" s="67"/>
      <c r="L7" s="68"/>
      <c r="M7" s="5"/>
      <c r="Q7" s="6"/>
    </row>
    <row r="8" spans="2:17" x14ac:dyDescent="0.25">
      <c r="B8" s="7"/>
      <c r="C8" s="12" t="s">
        <v>2</v>
      </c>
      <c r="D8" s="14" t="s">
        <v>9</v>
      </c>
      <c r="E8" s="66" t="s">
        <v>12</v>
      </c>
      <c r="F8" s="67"/>
      <c r="G8" s="67"/>
      <c r="H8" s="67"/>
      <c r="I8" s="67"/>
      <c r="J8" s="67"/>
      <c r="K8" s="67"/>
      <c r="L8" s="68"/>
      <c r="M8" s="5"/>
      <c r="Q8" s="6"/>
    </row>
    <row r="9" spans="2:17" x14ac:dyDescent="0.25">
      <c r="B9" s="7"/>
      <c r="C9" s="5"/>
      <c r="D9" s="5"/>
      <c r="E9" s="5"/>
      <c r="F9" s="5"/>
      <c r="G9" s="5"/>
      <c r="H9" s="5"/>
      <c r="I9" s="5"/>
      <c r="J9" s="5"/>
      <c r="K9" s="5"/>
      <c r="L9" s="5"/>
      <c r="M9" s="5"/>
      <c r="N9" s="5"/>
      <c r="O9" s="5"/>
      <c r="P9" s="5"/>
      <c r="Q9" s="6"/>
    </row>
    <row r="10" spans="2:17" x14ac:dyDescent="0.25">
      <c r="B10" s="7"/>
      <c r="C10" s="20" t="s">
        <v>5</v>
      </c>
      <c r="D10" s="69" t="s">
        <v>102</v>
      </c>
      <c r="E10" s="70"/>
      <c r="F10" s="70"/>
      <c r="G10" s="70"/>
      <c r="H10" s="70"/>
      <c r="I10" s="70"/>
      <c r="J10" s="70"/>
      <c r="K10" s="70"/>
      <c r="L10" s="70"/>
      <c r="M10" s="70"/>
      <c r="N10" s="70"/>
      <c r="O10" s="71"/>
      <c r="P10" s="5"/>
      <c r="Q10" s="6"/>
    </row>
    <row r="11" spans="2:17" x14ac:dyDescent="0.25">
      <c r="B11" s="7"/>
      <c r="C11" s="72" t="s">
        <v>3</v>
      </c>
      <c r="D11" s="73" t="s">
        <v>88</v>
      </c>
      <c r="E11" s="74"/>
      <c r="F11" s="74"/>
      <c r="G11" s="74"/>
      <c r="H11" s="74"/>
      <c r="I11" s="74"/>
      <c r="J11" s="74"/>
      <c r="K11" s="74"/>
      <c r="L11" s="74"/>
      <c r="M11" s="74"/>
      <c r="N11" s="74"/>
      <c r="O11" s="74"/>
      <c r="P11" s="5"/>
      <c r="Q11" s="6"/>
    </row>
    <row r="12" spans="2:17" x14ac:dyDescent="0.25">
      <c r="B12" s="7"/>
      <c r="C12" s="72"/>
      <c r="D12" s="74"/>
      <c r="E12" s="74"/>
      <c r="F12" s="74"/>
      <c r="G12" s="74"/>
      <c r="H12" s="74"/>
      <c r="I12" s="74"/>
      <c r="J12" s="74"/>
      <c r="K12" s="74"/>
      <c r="L12" s="74"/>
      <c r="M12" s="74"/>
      <c r="N12" s="74"/>
      <c r="O12" s="74"/>
      <c r="P12" s="5"/>
      <c r="Q12" s="6"/>
    </row>
    <row r="13" spans="2:17" ht="55.5" customHeight="1" x14ac:dyDescent="0.25">
      <c r="B13" s="7"/>
      <c r="C13" s="72"/>
      <c r="D13" s="74"/>
      <c r="E13" s="74"/>
      <c r="F13" s="74"/>
      <c r="G13" s="74"/>
      <c r="H13" s="74"/>
      <c r="I13" s="74"/>
      <c r="J13" s="74"/>
      <c r="K13" s="74"/>
      <c r="L13" s="74"/>
      <c r="M13" s="74"/>
      <c r="N13" s="74"/>
      <c r="O13" s="74"/>
      <c r="P13" s="5"/>
      <c r="Q13" s="6"/>
    </row>
    <row r="14" spans="2:17" x14ac:dyDescent="0.25">
      <c r="B14" s="7"/>
      <c r="C14" s="5"/>
      <c r="D14" s="5"/>
      <c r="E14" s="5"/>
      <c r="F14" s="5"/>
      <c r="G14" s="5"/>
      <c r="H14" s="5"/>
      <c r="I14" s="5"/>
      <c r="J14" s="5"/>
      <c r="K14" s="5"/>
      <c r="L14" s="5"/>
      <c r="M14" s="5"/>
      <c r="N14" s="5"/>
      <c r="O14" s="5"/>
      <c r="P14" s="5"/>
      <c r="Q14" s="6"/>
    </row>
    <row r="15" spans="2:17" x14ac:dyDescent="0.25">
      <c r="B15" s="7"/>
      <c r="C15" s="75" t="s">
        <v>6</v>
      </c>
      <c r="D15" s="80" t="s">
        <v>87</v>
      </c>
      <c r="E15" s="80"/>
      <c r="F15" s="80"/>
      <c r="G15" s="80"/>
      <c r="H15" s="80"/>
      <c r="I15" s="80"/>
      <c r="J15" s="80"/>
      <c r="K15" s="80"/>
      <c r="L15" s="80"/>
      <c r="M15" s="80"/>
      <c r="N15" s="80"/>
      <c r="O15" s="80"/>
      <c r="P15" s="5"/>
      <c r="Q15" s="6"/>
    </row>
    <row r="16" spans="2:17" x14ac:dyDescent="0.25">
      <c r="B16" s="7"/>
      <c r="C16" s="76"/>
      <c r="D16" s="80"/>
      <c r="E16" s="80"/>
      <c r="F16" s="80"/>
      <c r="G16" s="80"/>
      <c r="H16" s="80"/>
      <c r="I16" s="80"/>
      <c r="J16" s="80"/>
      <c r="K16" s="80"/>
      <c r="L16" s="80"/>
      <c r="M16" s="80"/>
      <c r="N16" s="80"/>
      <c r="O16" s="80"/>
      <c r="P16" s="5"/>
      <c r="Q16" s="6"/>
    </row>
    <row r="17" spans="2:17" x14ac:dyDescent="0.25">
      <c r="B17" s="7"/>
      <c r="C17" s="76"/>
      <c r="D17" s="80"/>
      <c r="E17" s="80"/>
      <c r="F17" s="80"/>
      <c r="G17" s="80"/>
      <c r="H17" s="80"/>
      <c r="I17" s="80"/>
      <c r="J17" s="80"/>
      <c r="K17" s="80"/>
      <c r="L17" s="80"/>
      <c r="M17" s="80"/>
      <c r="N17" s="80"/>
      <c r="O17" s="80"/>
      <c r="P17" s="5"/>
      <c r="Q17" s="6"/>
    </row>
    <row r="18" spans="2:17" x14ac:dyDescent="0.25">
      <c r="B18" s="7"/>
      <c r="C18" s="77"/>
      <c r="D18" s="80"/>
      <c r="E18" s="80"/>
      <c r="F18" s="80"/>
      <c r="G18" s="80"/>
      <c r="H18" s="80"/>
      <c r="I18" s="80"/>
      <c r="J18" s="80"/>
      <c r="K18" s="80"/>
      <c r="L18" s="80"/>
      <c r="M18" s="80"/>
      <c r="N18" s="80"/>
      <c r="O18" s="80"/>
      <c r="P18" s="5"/>
      <c r="Q18" s="6"/>
    </row>
    <row r="19" spans="2:17" x14ac:dyDescent="0.25">
      <c r="B19" s="7"/>
      <c r="C19" s="75" t="s">
        <v>7</v>
      </c>
      <c r="D19" s="81" t="s">
        <v>43</v>
      </c>
      <c r="E19" s="81"/>
      <c r="F19" s="81"/>
      <c r="G19" s="81"/>
      <c r="H19" s="81"/>
      <c r="I19" s="81"/>
      <c r="J19" s="81"/>
      <c r="K19" s="81"/>
      <c r="L19" s="81"/>
      <c r="M19" s="81"/>
      <c r="N19" s="81"/>
      <c r="O19" s="81"/>
      <c r="P19" s="5"/>
      <c r="Q19" s="6"/>
    </row>
    <row r="20" spans="2:17" x14ac:dyDescent="0.25">
      <c r="B20" s="7"/>
      <c r="C20" s="77"/>
      <c r="D20" s="81"/>
      <c r="E20" s="81"/>
      <c r="F20" s="81"/>
      <c r="G20" s="81"/>
      <c r="H20" s="81"/>
      <c r="I20" s="81"/>
      <c r="J20" s="81"/>
      <c r="K20" s="81"/>
      <c r="L20" s="81"/>
      <c r="M20" s="81"/>
      <c r="N20" s="81"/>
      <c r="O20" s="81"/>
      <c r="P20" s="5"/>
      <c r="Q20" s="6"/>
    </row>
    <row r="21" spans="2:17" x14ac:dyDescent="0.25">
      <c r="B21" s="7"/>
      <c r="C21" s="5"/>
      <c r="D21" s="5"/>
      <c r="E21" s="5"/>
      <c r="F21" s="5"/>
      <c r="G21" s="5"/>
      <c r="H21" s="5"/>
      <c r="I21" s="5"/>
      <c r="J21" s="5"/>
      <c r="K21" s="5"/>
      <c r="L21" s="5"/>
      <c r="M21" s="5"/>
      <c r="N21" s="5"/>
      <c r="O21" s="5"/>
      <c r="P21" s="5"/>
      <c r="Q21" s="6"/>
    </row>
    <row r="22" spans="2:17" x14ac:dyDescent="0.25">
      <c r="B22" s="7"/>
      <c r="C22" s="147" t="s">
        <v>133</v>
      </c>
      <c r="D22" s="149">
        <v>2009</v>
      </c>
      <c r="E22" s="147">
        <v>2010</v>
      </c>
      <c r="F22" s="149">
        <v>2011</v>
      </c>
      <c r="G22" s="147">
        <v>2012</v>
      </c>
      <c r="H22" s="36"/>
      <c r="I22" s="36"/>
      <c r="J22" s="36"/>
      <c r="K22" s="36"/>
      <c r="L22" s="36"/>
      <c r="M22" s="36"/>
      <c r="N22" s="36"/>
      <c r="O22" s="36"/>
      <c r="P22" s="5"/>
      <c r="Q22" s="6"/>
    </row>
    <row r="23" spans="2:17" ht="30" customHeight="1" x14ac:dyDescent="0.25">
      <c r="B23" s="7"/>
      <c r="C23" s="150" t="s">
        <v>33</v>
      </c>
      <c r="D23" s="152">
        <v>2422.1</v>
      </c>
      <c r="E23" s="152">
        <v>2633.8</v>
      </c>
      <c r="F23" s="152">
        <v>2516.8000000000002</v>
      </c>
      <c r="G23" s="152">
        <v>2671.4300000000003</v>
      </c>
      <c r="H23" s="21"/>
      <c r="I23" s="21"/>
      <c r="J23" s="21"/>
      <c r="K23" s="21"/>
      <c r="L23" s="21"/>
      <c r="M23" s="21"/>
      <c r="N23" s="21"/>
      <c r="O23" s="21"/>
      <c r="P23" s="5"/>
      <c r="Q23" s="6"/>
    </row>
    <row r="24" spans="2:17" x14ac:dyDescent="0.25">
      <c r="B24" s="7"/>
      <c r="C24" s="148" t="s">
        <v>16</v>
      </c>
      <c r="D24" s="152">
        <v>1389.5</v>
      </c>
      <c r="E24" s="152">
        <v>1525.5</v>
      </c>
      <c r="F24" s="152">
        <v>1466.1</v>
      </c>
      <c r="G24" s="152">
        <v>1567.49</v>
      </c>
      <c r="H24" s="21"/>
      <c r="I24" s="21"/>
      <c r="J24" s="21"/>
      <c r="K24" s="21"/>
      <c r="L24" s="21"/>
      <c r="M24" s="21"/>
      <c r="N24" s="21"/>
      <c r="O24" s="21"/>
      <c r="P24" s="5"/>
      <c r="Q24" s="6"/>
    </row>
    <row r="25" spans="2:17" x14ac:dyDescent="0.25">
      <c r="B25" s="7"/>
      <c r="C25" s="148" t="s">
        <v>17</v>
      </c>
      <c r="D25" s="152">
        <v>1032.7</v>
      </c>
      <c r="E25" s="152">
        <v>1108.3</v>
      </c>
      <c r="F25" s="152">
        <v>1050.7</v>
      </c>
      <c r="G25" s="152">
        <v>1103.94</v>
      </c>
      <c r="H25" s="21"/>
      <c r="I25" s="21"/>
      <c r="J25" s="21"/>
      <c r="K25" s="21"/>
      <c r="L25" s="21"/>
      <c r="M25" s="21"/>
      <c r="N25" s="21"/>
      <c r="O25" s="21"/>
      <c r="P25" s="5"/>
      <c r="Q25" s="6"/>
    </row>
    <row r="26" spans="2:17" ht="30" x14ac:dyDescent="0.25">
      <c r="B26" s="7"/>
      <c r="C26" s="150" t="s">
        <v>34</v>
      </c>
      <c r="D26" s="152">
        <v>44</v>
      </c>
      <c r="E26" s="152">
        <v>52.7</v>
      </c>
      <c r="F26" s="152">
        <v>61.5</v>
      </c>
      <c r="G26" s="152">
        <v>120.85</v>
      </c>
      <c r="H26" s="21"/>
      <c r="I26" s="21"/>
      <c r="J26" s="21"/>
      <c r="K26" s="21"/>
      <c r="L26" s="21"/>
      <c r="M26" s="21"/>
      <c r="N26" s="21"/>
      <c r="O26" s="21"/>
      <c r="P26" s="5"/>
      <c r="Q26" s="6"/>
    </row>
    <row r="27" spans="2:17" x14ac:dyDescent="0.25">
      <c r="B27" s="7"/>
      <c r="C27" s="148" t="s">
        <v>16</v>
      </c>
      <c r="D27" s="152">
        <v>44</v>
      </c>
      <c r="E27" s="152">
        <v>52.7</v>
      </c>
      <c r="F27" s="152">
        <v>60.5</v>
      </c>
      <c r="G27" s="152">
        <v>86.85</v>
      </c>
      <c r="H27" s="21"/>
      <c r="I27" s="21"/>
      <c r="J27" s="21"/>
      <c r="K27" s="21"/>
      <c r="L27" s="21"/>
      <c r="M27" s="21"/>
      <c r="N27" s="21"/>
      <c r="O27" s="21"/>
      <c r="P27" s="5"/>
      <c r="Q27" s="6"/>
    </row>
    <row r="28" spans="2:17" x14ac:dyDescent="0.25">
      <c r="B28" s="7"/>
      <c r="C28" s="148" t="s">
        <v>17</v>
      </c>
      <c r="D28" s="152"/>
      <c r="E28" s="152"/>
      <c r="F28" s="152">
        <v>32</v>
      </c>
      <c r="G28" s="152">
        <v>34</v>
      </c>
      <c r="H28" s="21"/>
      <c r="I28" s="21"/>
      <c r="J28" s="21"/>
      <c r="K28" s="21"/>
      <c r="L28" s="21"/>
      <c r="M28" s="21"/>
      <c r="N28" s="21"/>
      <c r="O28" s="21"/>
      <c r="P28" s="5"/>
      <c r="Q28" s="6"/>
    </row>
    <row r="29" spans="2:17" ht="30" x14ac:dyDescent="0.25">
      <c r="B29" s="7"/>
      <c r="C29" s="150" t="s">
        <v>35</v>
      </c>
      <c r="D29" s="152">
        <v>40.1</v>
      </c>
      <c r="E29" s="152">
        <v>44.1</v>
      </c>
      <c r="F29" s="152">
        <v>56.3</v>
      </c>
      <c r="G29" s="152">
        <v>83</v>
      </c>
      <c r="H29" s="21"/>
      <c r="I29" s="21"/>
      <c r="J29" s="21"/>
      <c r="K29" s="21"/>
      <c r="L29" s="21"/>
      <c r="M29" s="21"/>
      <c r="N29" s="21"/>
      <c r="O29" s="21"/>
      <c r="P29" s="5"/>
      <c r="Q29" s="6"/>
    </row>
    <row r="30" spans="2:17" x14ac:dyDescent="0.25">
      <c r="B30" s="7"/>
      <c r="C30" s="148" t="s">
        <v>16</v>
      </c>
      <c r="D30" s="152">
        <v>40.1</v>
      </c>
      <c r="E30" s="152">
        <v>44.1</v>
      </c>
      <c r="F30" s="152">
        <v>55.3</v>
      </c>
      <c r="G30" s="152">
        <v>49</v>
      </c>
      <c r="H30" s="21"/>
      <c r="I30" s="21"/>
      <c r="J30" s="21"/>
      <c r="K30" s="21"/>
      <c r="L30" s="21"/>
      <c r="M30" s="21"/>
      <c r="N30" s="21"/>
      <c r="O30" s="21"/>
      <c r="P30" s="5"/>
      <c r="Q30" s="6"/>
    </row>
    <row r="31" spans="2:17" x14ac:dyDescent="0.25">
      <c r="B31" s="7"/>
      <c r="C31" s="148" t="s">
        <v>17</v>
      </c>
      <c r="D31" s="152"/>
      <c r="E31" s="152"/>
      <c r="F31" s="152">
        <v>32</v>
      </c>
      <c r="G31" s="152">
        <v>34</v>
      </c>
      <c r="H31" s="21"/>
      <c r="I31" s="21"/>
      <c r="J31" s="21"/>
      <c r="K31" s="21"/>
      <c r="L31" s="21"/>
      <c r="M31" s="21"/>
      <c r="N31" s="21"/>
      <c r="O31" s="21"/>
      <c r="P31" s="5"/>
      <c r="Q31" s="6"/>
    </row>
    <row r="32" spans="2:17" ht="60" x14ac:dyDescent="0.25">
      <c r="B32" s="7"/>
      <c r="C32" s="150" t="s">
        <v>76</v>
      </c>
      <c r="D32" s="152">
        <v>35.299999999999997</v>
      </c>
      <c r="E32" s="152">
        <v>41.1</v>
      </c>
      <c r="F32" s="152">
        <v>55.3</v>
      </c>
      <c r="G32" s="153">
        <v>0</v>
      </c>
      <c r="H32" s="21"/>
      <c r="I32" s="21"/>
      <c r="J32" s="21"/>
      <c r="K32" s="21"/>
      <c r="L32" s="21"/>
      <c r="M32" s="21"/>
      <c r="N32" s="21"/>
      <c r="O32" s="21"/>
      <c r="P32" s="5"/>
      <c r="Q32" s="6"/>
    </row>
    <row r="33" spans="2:17" x14ac:dyDescent="0.25">
      <c r="B33" s="7"/>
      <c r="C33" s="148" t="s">
        <v>16</v>
      </c>
      <c r="D33" s="152">
        <v>35.299999999999997</v>
      </c>
      <c r="E33" s="152">
        <v>41.1</v>
      </c>
      <c r="F33" s="152">
        <v>46</v>
      </c>
      <c r="G33" s="152" t="s">
        <v>143</v>
      </c>
      <c r="H33" s="21"/>
      <c r="I33" s="21"/>
      <c r="J33" s="21"/>
      <c r="K33" s="21"/>
      <c r="L33" s="21"/>
      <c r="M33" s="21"/>
      <c r="N33" s="21"/>
      <c r="O33" s="21"/>
      <c r="P33" s="5"/>
      <c r="Q33" s="6"/>
    </row>
    <row r="34" spans="2:17" x14ac:dyDescent="0.25">
      <c r="B34" s="7"/>
      <c r="C34" s="148" t="s">
        <v>17</v>
      </c>
      <c r="D34" s="152"/>
      <c r="E34" s="152"/>
      <c r="F34" s="152">
        <v>27</v>
      </c>
      <c r="G34" s="152" t="s">
        <v>143</v>
      </c>
      <c r="H34" s="21"/>
      <c r="I34" s="21"/>
      <c r="J34" s="21"/>
      <c r="K34" s="21"/>
      <c r="L34" s="21"/>
      <c r="M34" s="21"/>
      <c r="N34" s="21"/>
      <c r="O34" s="21"/>
      <c r="P34" s="5"/>
      <c r="Q34" s="6"/>
    </row>
    <row r="35" spans="2:17" x14ac:dyDescent="0.25">
      <c r="B35" s="7"/>
      <c r="C35" s="5"/>
      <c r="D35" s="24"/>
      <c r="E35" s="24"/>
      <c r="F35" s="24"/>
      <c r="G35" s="5"/>
      <c r="H35" s="21"/>
      <c r="I35" s="21"/>
      <c r="J35" s="21"/>
      <c r="K35" s="21"/>
      <c r="L35" s="21"/>
      <c r="M35" s="21"/>
      <c r="N35" s="21"/>
      <c r="O35" s="21"/>
      <c r="P35" s="5"/>
      <c r="Q35" s="6"/>
    </row>
    <row r="36" spans="2:17" ht="15.75" thickBot="1" x14ac:dyDescent="0.3">
      <c r="B36" s="9"/>
      <c r="C36" s="10"/>
      <c r="D36" s="10"/>
      <c r="E36" s="10"/>
      <c r="F36" s="10"/>
      <c r="G36" s="10"/>
      <c r="H36" s="10"/>
      <c r="I36" s="10"/>
      <c r="J36" s="10"/>
      <c r="K36" s="10"/>
      <c r="L36" s="10"/>
      <c r="M36" s="10"/>
      <c r="N36" s="10"/>
      <c r="O36" s="10"/>
      <c r="P36" s="10"/>
      <c r="Q36" s="11"/>
    </row>
    <row r="37" spans="2:17" x14ac:dyDescent="0.25">
      <c r="B37" s="5"/>
      <c r="C37" s="5"/>
      <c r="D37" s="5"/>
      <c r="E37" s="5"/>
      <c r="F37" s="5"/>
      <c r="G37" s="22"/>
      <c r="H37" s="5"/>
      <c r="I37" s="5"/>
      <c r="J37" s="5"/>
      <c r="K37" s="5"/>
      <c r="L37" s="5"/>
      <c r="M37" s="5"/>
      <c r="N37" s="5"/>
      <c r="O37" s="5"/>
      <c r="P37" s="5"/>
      <c r="Q37" s="5"/>
    </row>
    <row r="38" spans="2:17" x14ac:dyDescent="0.25">
      <c r="B38" s="5"/>
      <c r="C38" s="5"/>
      <c r="D38" s="5"/>
      <c r="E38" s="5"/>
      <c r="F38" s="5"/>
      <c r="G38" s="22"/>
      <c r="H38" s="5"/>
      <c r="I38" s="5"/>
      <c r="J38" s="5"/>
      <c r="K38" s="5"/>
      <c r="L38" s="5"/>
      <c r="M38" s="5"/>
      <c r="N38" s="5"/>
      <c r="O38" s="5"/>
      <c r="P38" s="5"/>
      <c r="Q38" s="5"/>
    </row>
    <row r="39" spans="2:17" x14ac:dyDescent="0.25">
      <c r="B39" s="5"/>
      <c r="C39" s="5"/>
      <c r="D39" s="5"/>
      <c r="E39" s="5"/>
      <c r="F39" s="5"/>
      <c r="G39" s="22"/>
      <c r="H39" s="5"/>
      <c r="I39" s="5"/>
      <c r="J39" s="5"/>
      <c r="K39" s="5"/>
      <c r="L39" s="5"/>
      <c r="M39" s="5"/>
      <c r="N39" s="5"/>
      <c r="O39" s="5"/>
      <c r="P39" s="5"/>
      <c r="Q39" s="5"/>
    </row>
    <row r="40" spans="2:17" x14ac:dyDescent="0.25">
      <c r="B40" s="5"/>
      <c r="C40" s="5"/>
      <c r="D40" s="5"/>
      <c r="E40" s="5"/>
      <c r="F40" s="5"/>
      <c r="G40" s="5"/>
      <c r="H40" s="5"/>
      <c r="I40" s="5"/>
      <c r="J40" s="5"/>
      <c r="K40" s="5"/>
      <c r="L40" s="5"/>
      <c r="M40" s="5"/>
      <c r="N40" s="5"/>
      <c r="O40" s="5"/>
      <c r="P40" s="5"/>
      <c r="Q40" s="5"/>
    </row>
    <row r="41" spans="2:17" x14ac:dyDescent="0.25">
      <c r="B41" s="5"/>
      <c r="C41" s="5"/>
      <c r="D41" s="5"/>
      <c r="E41" s="5"/>
      <c r="F41" s="5"/>
      <c r="G41" s="5"/>
      <c r="H41" s="5"/>
      <c r="I41" s="5"/>
      <c r="J41" s="5"/>
      <c r="K41" s="5"/>
      <c r="L41" s="5"/>
      <c r="M41" s="5"/>
      <c r="N41" s="5"/>
      <c r="O41" s="5"/>
      <c r="P41" s="5"/>
      <c r="Q41" s="5"/>
    </row>
    <row r="42" spans="2:17" x14ac:dyDescent="0.25">
      <c r="B42" s="5"/>
      <c r="C42" s="5"/>
      <c r="D42" s="5"/>
      <c r="E42" s="5"/>
      <c r="F42" s="5"/>
      <c r="G42" s="5"/>
      <c r="H42" s="5"/>
      <c r="I42" s="5"/>
      <c r="J42" s="5"/>
      <c r="K42" s="5"/>
      <c r="L42" s="5"/>
      <c r="M42" s="5"/>
      <c r="N42" s="5"/>
      <c r="O42" s="5"/>
      <c r="P42" s="5"/>
      <c r="Q42" s="5"/>
    </row>
    <row r="43" spans="2:17" x14ac:dyDescent="0.25">
      <c r="B43" s="5"/>
      <c r="C43" s="5"/>
      <c r="D43" s="5"/>
      <c r="E43" s="5"/>
      <c r="F43" s="5"/>
      <c r="G43" s="5"/>
      <c r="H43" s="5"/>
      <c r="I43" s="5"/>
      <c r="J43" s="5"/>
      <c r="K43" s="5"/>
      <c r="L43" s="5"/>
      <c r="M43" s="5"/>
      <c r="N43" s="5"/>
      <c r="O43" s="5"/>
      <c r="P43" s="5"/>
      <c r="Q43" s="5"/>
    </row>
    <row r="44" spans="2:17" x14ac:dyDescent="0.25">
      <c r="B44" s="5"/>
      <c r="C44" s="5"/>
      <c r="D44" s="5"/>
      <c r="E44" s="5"/>
      <c r="F44" s="5"/>
      <c r="G44" s="5"/>
      <c r="H44" s="5"/>
      <c r="I44" s="5"/>
      <c r="J44" s="5"/>
      <c r="K44" s="5"/>
      <c r="L44" s="5"/>
      <c r="M44" s="5"/>
      <c r="N44" s="5"/>
      <c r="O44" s="5"/>
      <c r="P44" s="5"/>
      <c r="Q44" s="5"/>
    </row>
    <row r="45" spans="2:17" x14ac:dyDescent="0.25">
      <c r="B45" s="5"/>
      <c r="C45" s="5"/>
      <c r="D45" s="5"/>
      <c r="E45" s="5"/>
      <c r="F45" s="5"/>
      <c r="G45" s="5"/>
      <c r="H45" s="5"/>
      <c r="I45" s="5"/>
      <c r="J45" s="5"/>
      <c r="K45" s="5"/>
      <c r="L45" s="5"/>
      <c r="M45" s="5"/>
      <c r="N45" s="5"/>
      <c r="O45" s="5"/>
      <c r="P45" s="5"/>
      <c r="Q45" s="5"/>
    </row>
  </sheetData>
  <mergeCells count="11">
    <mergeCell ref="D4:F4"/>
    <mergeCell ref="D6:F6"/>
    <mergeCell ref="E7:L7"/>
    <mergeCell ref="E8:L8"/>
    <mergeCell ref="D10:O10"/>
    <mergeCell ref="C11:C13"/>
    <mergeCell ref="D11:O13"/>
    <mergeCell ref="C15:C18"/>
    <mergeCell ref="D15:O18"/>
    <mergeCell ref="C19:C20"/>
    <mergeCell ref="D19:O2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topLeftCell="D16" zoomScale="90" zoomScaleNormal="90" workbookViewId="0">
      <selection activeCell="D15" sqref="D15:O18"/>
    </sheetView>
  </sheetViews>
  <sheetFormatPr defaultRowHeight="15" x14ac:dyDescent="0.25"/>
  <cols>
    <col min="1" max="1" width="3.7109375" style="1" customWidth="1"/>
    <col min="2" max="2" width="3.42578125" style="1" customWidth="1"/>
    <col min="3" max="3" width="49.85546875" style="1" customWidth="1"/>
    <col min="4" max="6" width="12.7109375" style="1" customWidth="1"/>
    <col min="7" max="15" width="9.140625" style="1"/>
    <col min="16" max="16" width="3.42578125" style="1" customWidth="1"/>
    <col min="17" max="17" width="3.140625" style="1" customWidth="1"/>
    <col min="18" max="16384" width="9.140625" style="1"/>
  </cols>
  <sheetData>
    <row r="1" spans="2:17" ht="15.75" thickBot="1" x14ac:dyDescent="0.3"/>
    <row r="2" spans="2:17" ht="26.25" x14ac:dyDescent="0.4">
      <c r="B2" s="2" t="s">
        <v>36</v>
      </c>
      <c r="C2" s="3"/>
      <c r="D2" s="3"/>
      <c r="E2" s="3"/>
      <c r="F2" s="3"/>
      <c r="G2" s="3"/>
      <c r="H2" s="3"/>
      <c r="I2" s="3"/>
      <c r="J2" s="3"/>
      <c r="K2" s="3"/>
      <c r="L2" s="3"/>
      <c r="M2" s="3"/>
      <c r="N2" s="3"/>
      <c r="O2" s="3"/>
      <c r="P2" s="3"/>
      <c r="Q2" s="4"/>
    </row>
    <row r="3" spans="2:17" x14ac:dyDescent="0.25">
      <c r="B3" s="7"/>
      <c r="C3" s="53"/>
      <c r="D3" s="53"/>
      <c r="E3" s="53"/>
      <c r="F3" s="53"/>
      <c r="G3" s="53"/>
      <c r="H3" s="53"/>
      <c r="I3" s="53"/>
      <c r="J3" s="53"/>
      <c r="K3" s="53"/>
      <c r="L3" s="53"/>
      <c r="M3" s="53"/>
      <c r="N3" s="53"/>
      <c r="O3" s="53"/>
      <c r="P3" s="53"/>
      <c r="Q3" s="6"/>
    </row>
    <row r="4" spans="2:17" x14ac:dyDescent="0.25">
      <c r="B4" s="7"/>
      <c r="C4" s="12" t="s">
        <v>13</v>
      </c>
      <c r="D4" s="66" t="s">
        <v>36</v>
      </c>
      <c r="E4" s="67"/>
      <c r="F4" s="68"/>
      <c r="G4" s="53"/>
      <c r="H4" s="53"/>
      <c r="I4" s="53"/>
      <c r="J4" s="53"/>
      <c r="K4" s="53"/>
      <c r="L4" s="53"/>
      <c r="M4" s="53"/>
      <c r="N4" s="53"/>
      <c r="O4" s="53"/>
      <c r="P4" s="53"/>
      <c r="Q4" s="6"/>
    </row>
    <row r="5" spans="2:17" ht="31.5" customHeight="1" x14ac:dyDescent="0.25">
      <c r="B5" s="7"/>
      <c r="C5" s="20" t="s">
        <v>0</v>
      </c>
      <c r="D5" s="82" t="s">
        <v>37</v>
      </c>
      <c r="E5" s="83"/>
      <c r="F5" s="84"/>
      <c r="G5" s="53"/>
      <c r="H5" s="53"/>
      <c r="I5" s="53"/>
      <c r="J5" s="53"/>
      <c r="K5" s="53"/>
      <c r="L5" s="53"/>
      <c r="M5" s="53"/>
      <c r="N5" s="53"/>
      <c r="O5" s="53"/>
      <c r="P5" s="53"/>
      <c r="Q5" s="6"/>
    </row>
    <row r="6" spans="2:17" x14ac:dyDescent="0.25">
      <c r="B6" s="7"/>
      <c r="C6" s="12" t="s">
        <v>1</v>
      </c>
      <c r="D6" s="66" t="s">
        <v>11</v>
      </c>
      <c r="E6" s="67"/>
      <c r="F6" s="68"/>
      <c r="G6" s="53"/>
      <c r="H6" s="53"/>
      <c r="I6" s="53"/>
      <c r="J6" s="53"/>
      <c r="K6" s="53"/>
      <c r="L6" s="53"/>
      <c r="M6" s="53"/>
      <c r="N6" s="53"/>
      <c r="O6" s="53"/>
      <c r="P6" s="53"/>
      <c r="Q6" s="6"/>
    </row>
    <row r="7" spans="2:17" x14ac:dyDescent="0.25">
      <c r="B7" s="7"/>
      <c r="C7" s="12" t="s">
        <v>8</v>
      </c>
      <c r="D7" s="14" t="s">
        <v>9</v>
      </c>
      <c r="E7" s="66" t="s">
        <v>134</v>
      </c>
      <c r="F7" s="67"/>
      <c r="G7" s="67"/>
      <c r="H7" s="67"/>
      <c r="I7" s="67"/>
      <c r="J7" s="67"/>
      <c r="K7" s="67"/>
      <c r="L7" s="68"/>
      <c r="M7" s="53"/>
      <c r="Q7" s="6"/>
    </row>
    <row r="8" spans="2:17" x14ac:dyDescent="0.25">
      <c r="B8" s="7"/>
      <c r="C8" s="12" t="s">
        <v>2</v>
      </c>
      <c r="D8" s="14" t="s">
        <v>9</v>
      </c>
      <c r="E8" s="66" t="s">
        <v>12</v>
      </c>
      <c r="F8" s="67"/>
      <c r="G8" s="67"/>
      <c r="H8" s="67"/>
      <c r="I8" s="67"/>
      <c r="J8" s="67"/>
      <c r="K8" s="67"/>
      <c r="L8" s="68"/>
      <c r="M8" s="53"/>
      <c r="Q8" s="6"/>
    </row>
    <row r="9" spans="2:17" x14ac:dyDescent="0.25">
      <c r="B9" s="7"/>
      <c r="C9" s="53"/>
      <c r="D9" s="53"/>
      <c r="E9" s="53"/>
      <c r="F9" s="53"/>
      <c r="G9" s="53"/>
      <c r="H9" s="53"/>
      <c r="I9" s="53"/>
      <c r="J9" s="53"/>
      <c r="K9" s="53"/>
      <c r="L9" s="53"/>
      <c r="M9" s="53"/>
      <c r="N9" s="53"/>
      <c r="O9" s="53"/>
      <c r="P9" s="53"/>
      <c r="Q9" s="6"/>
    </row>
    <row r="10" spans="2:17" ht="34.5" customHeight="1" x14ac:dyDescent="0.25">
      <c r="B10" s="7"/>
      <c r="C10" s="20" t="s">
        <v>5</v>
      </c>
      <c r="D10" s="69" t="s">
        <v>38</v>
      </c>
      <c r="E10" s="70"/>
      <c r="F10" s="70"/>
      <c r="G10" s="70"/>
      <c r="H10" s="70"/>
      <c r="I10" s="70"/>
      <c r="J10" s="70"/>
      <c r="K10" s="70"/>
      <c r="L10" s="70"/>
      <c r="M10" s="70"/>
      <c r="N10" s="70"/>
      <c r="O10" s="71"/>
      <c r="P10" s="53"/>
      <c r="Q10" s="6"/>
    </row>
    <row r="11" spans="2:17" ht="15" customHeight="1" x14ac:dyDescent="0.25">
      <c r="B11" s="7"/>
      <c r="C11" s="72" t="s">
        <v>3</v>
      </c>
      <c r="D11" s="73" t="s">
        <v>39</v>
      </c>
      <c r="E11" s="74"/>
      <c r="F11" s="74"/>
      <c r="G11" s="74"/>
      <c r="H11" s="74"/>
      <c r="I11" s="74"/>
      <c r="J11" s="74"/>
      <c r="K11" s="74"/>
      <c r="L11" s="74"/>
      <c r="M11" s="74"/>
      <c r="N11" s="74"/>
      <c r="O11" s="74"/>
      <c r="P11" s="53"/>
      <c r="Q11" s="6"/>
    </row>
    <row r="12" spans="2:17" x14ac:dyDescent="0.25">
      <c r="B12" s="7"/>
      <c r="C12" s="72"/>
      <c r="D12" s="74"/>
      <c r="E12" s="74"/>
      <c r="F12" s="74"/>
      <c r="G12" s="74"/>
      <c r="H12" s="74"/>
      <c r="I12" s="74"/>
      <c r="J12" s="74"/>
      <c r="K12" s="74"/>
      <c r="L12" s="74"/>
      <c r="M12" s="74"/>
      <c r="N12" s="74"/>
      <c r="O12" s="74"/>
      <c r="P12" s="53"/>
      <c r="Q12" s="6"/>
    </row>
    <row r="13" spans="2:17" x14ac:dyDescent="0.25">
      <c r="B13" s="7"/>
      <c r="C13" s="72"/>
      <c r="D13" s="74"/>
      <c r="E13" s="74"/>
      <c r="F13" s="74"/>
      <c r="G13" s="74"/>
      <c r="H13" s="74"/>
      <c r="I13" s="74"/>
      <c r="J13" s="74"/>
      <c r="K13" s="74"/>
      <c r="L13" s="74"/>
      <c r="M13" s="74"/>
      <c r="N13" s="74"/>
      <c r="O13" s="74"/>
      <c r="P13" s="53"/>
      <c r="Q13" s="6"/>
    </row>
    <row r="14" spans="2:17" x14ac:dyDescent="0.25">
      <c r="B14" s="7"/>
      <c r="C14" s="53"/>
      <c r="D14" s="53"/>
      <c r="E14" s="53"/>
      <c r="F14" s="53"/>
      <c r="G14" s="53"/>
      <c r="H14" s="53"/>
      <c r="I14" s="53"/>
      <c r="J14" s="53"/>
      <c r="K14" s="53"/>
      <c r="L14" s="53"/>
      <c r="M14" s="53"/>
      <c r="N14" s="53"/>
      <c r="O14" s="53"/>
      <c r="P14" s="53"/>
      <c r="Q14" s="6"/>
    </row>
    <row r="15" spans="2:17" x14ac:dyDescent="0.25">
      <c r="B15" s="7"/>
      <c r="C15" s="75" t="s">
        <v>6</v>
      </c>
      <c r="D15" s="74" t="s">
        <v>101</v>
      </c>
      <c r="E15" s="74"/>
      <c r="F15" s="74"/>
      <c r="G15" s="74"/>
      <c r="H15" s="74"/>
      <c r="I15" s="74"/>
      <c r="J15" s="74"/>
      <c r="K15" s="74"/>
      <c r="L15" s="74"/>
      <c r="M15" s="74"/>
      <c r="N15" s="74"/>
      <c r="O15" s="74"/>
      <c r="P15" s="53"/>
      <c r="Q15" s="6"/>
    </row>
    <row r="16" spans="2:17" x14ac:dyDescent="0.25">
      <c r="B16" s="7"/>
      <c r="C16" s="76"/>
      <c r="D16" s="74"/>
      <c r="E16" s="74"/>
      <c r="F16" s="74"/>
      <c r="G16" s="74"/>
      <c r="H16" s="74"/>
      <c r="I16" s="74"/>
      <c r="J16" s="74"/>
      <c r="K16" s="74"/>
      <c r="L16" s="74"/>
      <c r="M16" s="74"/>
      <c r="N16" s="74"/>
      <c r="O16" s="74"/>
      <c r="P16" s="53"/>
      <c r="Q16" s="6"/>
    </row>
    <row r="17" spans="2:17" x14ac:dyDescent="0.25">
      <c r="B17" s="7"/>
      <c r="C17" s="76"/>
      <c r="D17" s="74"/>
      <c r="E17" s="74"/>
      <c r="F17" s="74"/>
      <c r="G17" s="74"/>
      <c r="H17" s="74"/>
      <c r="I17" s="74"/>
      <c r="J17" s="74"/>
      <c r="K17" s="74"/>
      <c r="L17" s="74"/>
      <c r="M17" s="74"/>
      <c r="N17" s="74"/>
      <c r="O17" s="74"/>
      <c r="P17" s="53"/>
      <c r="Q17" s="6"/>
    </row>
    <row r="18" spans="2:17" ht="36" customHeight="1" x14ac:dyDescent="0.25">
      <c r="B18" s="7"/>
      <c r="C18" s="77"/>
      <c r="D18" s="74"/>
      <c r="E18" s="74"/>
      <c r="F18" s="74"/>
      <c r="G18" s="74"/>
      <c r="H18" s="74"/>
      <c r="I18" s="74"/>
      <c r="J18" s="74"/>
      <c r="K18" s="74"/>
      <c r="L18" s="74"/>
      <c r="M18" s="74"/>
      <c r="N18" s="74"/>
      <c r="O18" s="74"/>
      <c r="P18" s="53"/>
      <c r="Q18" s="6"/>
    </row>
    <row r="19" spans="2:17" x14ac:dyDescent="0.25">
      <c r="B19" s="7"/>
      <c r="C19" s="75" t="s">
        <v>7</v>
      </c>
      <c r="D19" s="74" t="s">
        <v>78</v>
      </c>
      <c r="E19" s="78"/>
      <c r="F19" s="78"/>
      <c r="G19" s="78"/>
      <c r="H19" s="78"/>
      <c r="I19" s="78"/>
      <c r="J19" s="78"/>
      <c r="K19" s="78"/>
      <c r="L19" s="78"/>
      <c r="M19" s="78"/>
      <c r="N19" s="78"/>
      <c r="O19" s="78"/>
      <c r="P19" s="53"/>
      <c r="Q19" s="6"/>
    </row>
    <row r="20" spans="2:17" x14ac:dyDescent="0.25">
      <c r="B20" s="7"/>
      <c r="C20" s="77"/>
      <c r="D20" s="78"/>
      <c r="E20" s="78"/>
      <c r="F20" s="78"/>
      <c r="G20" s="78"/>
      <c r="H20" s="78"/>
      <c r="I20" s="78"/>
      <c r="J20" s="78"/>
      <c r="K20" s="78"/>
      <c r="L20" s="78"/>
      <c r="M20" s="78"/>
      <c r="N20" s="78"/>
      <c r="O20" s="78"/>
      <c r="P20" s="53"/>
      <c r="Q20" s="6"/>
    </row>
    <row r="21" spans="2:17" x14ac:dyDescent="0.25">
      <c r="B21" s="7"/>
      <c r="C21" s="53"/>
      <c r="D21" s="53"/>
      <c r="E21" s="53"/>
      <c r="F21" s="53"/>
      <c r="G21" s="53"/>
      <c r="H21" s="53"/>
      <c r="I21" s="53"/>
      <c r="J21" s="53"/>
      <c r="K21" s="53"/>
      <c r="L21" s="53"/>
      <c r="M21" s="53"/>
      <c r="N21" s="53"/>
      <c r="O21" s="53"/>
      <c r="P21" s="53"/>
      <c r="Q21" s="6"/>
    </row>
    <row r="22" spans="2:17" x14ac:dyDescent="0.25">
      <c r="B22" s="7"/>
      <c r="C22" s="14" t="s">
        <v>10</v>
      </c>
      <c r="D22" s="16">
        <v>2009</v>
      </c>
      <c r="E22" s="14">
        <v>2010</v>
      </c>
      <c r="F22" s="130">
        <v>2011</v>
      </c>
      <c r="G22" s="130">
        <v>2012</v>
      </c>
      <c r="P22" s="53"/>
      <c r="Q22" s="6"/>
    </row>
    <row r="23" spans="2:17" ht="15" customHeight="1" x14ac:dyDescent="0.25">
      <c r="B23" s="7"/>
      <c r="C23" s="54" t="s">
        <v>40</v>
      </c>
      <c r="D23" s="54"/>
      <c r="E23" s="54"/>
      <c r="F23" s="136"/>
      <c r="G23" s="136"/>
      <c r="P23" s="53"/>
      <c r="Q23" s="6"/>
    </row>
    <row r="24" spans="2:17" ht="15" customHeight="1" x14ac:dyDescent="0.25">
      <c r="B24" s="7"/>
      <c r="C24" s="54" t="s">
        <v>79</v>
      </c>
      <c r="D24" s="25">
        <v>0.34</v>
      </c>
      <c r="E24" s="25">
        <v>0.37</v>
      </c>
      <c r="F24" s="134">
        <v>0.33</v>
      </c>
      <c r="G24" s="134">
        <v>0.36</v>
      </c>
      <c r="P24" s="53"/>
      <c r="Q24" s="6"/>
    </row>
    <row r="25" spans="2:17" ht="15" customHeight="1" x14ac:dyDescent="0.25">
      <c r="B25" s="7"/>
      <c r="C25" s="54" t="s">
        <v>99</v>
      </c>
      <c r="D25" s="25">
        <v>0.224</v>
      </c>
      <c r="E25" s="25">
        <v>0.2293</v>
      </c>
      <c r="F25" s="134">
        <v>0.24</v>
      </c>
      <c r="G25" s="134">
        <v>0.25</v>
      </c>
      <c r="H25" s="37"/>
      <c r="P25" s="53"/>
      <c r="Q25" s="6"/>
    </row>
    <row r="26" spans="2:17" ht="15" customHeight="1" x14ac:dyDescent="0.25">
      <c r="B26" s="7"/>
      <c r="C26" s="54" t="s">
        <v>41</v>
      </c>
      <c r="D26" s="54"/>
      <c r="E26" s="54"/>
      <c r="F26" s="136"/>
      <c r="G26" s="136"/>
      <c r="P26" s="53"/>
      <c r="Q26" s="6"/>
    </row>
    <row r="27" spans="2:17" ht="15" customHeight="1" x14ac:dyDescent="0.25">
      <c r="B27" s="7"/>
      <c r="C27" s="54" t="s">
        <v>79</v>
      </c>
      <c r="D27" s="25">
        <v>0.35</v>
      </c>
      <c r="E27" s="25">
        <v>0.34</v>
      </c>
      <c r="F27" s="134">
        <v>0.39</v>
      </c>
      <c r="G27" s="134">
        <v>0.38</v>
      </c>
      <c r="P27" s="53"/>
      <c r="Q27" s="6"/>
    </row>
    <row r="28" spans="2:17" ht="15" customHeight="1" x14ac:dyDescent="0.25">
      <c r="B28" s="7"/>
      <c r="C28" s="54" t="s">
        <v>99</v>
      </c>
      <c r="D28" s="25">
        <v>0.30599999999999999</v>
      </c>
      <c r="E28" s="25">
        <v>0.3201</v>
      </c>
      <c r="F28" s="133"/>
      <c r="G28" s="133"/>
      <c r="P28" s="53"/>
      <c r="Q28" s="6"/>
    </row>
    <row r="29" spans="2:17" ht="15" customHeight="1" x14ac:dyDescent="0.25">
      <c r="B29" s="7"/>
      <c r="C29" s="54" t="s">
        <v>42</v>
      </c>
      <c r="D29" s="54"/>
      <c r="E29" s="54"/>
      <c r="F29" s="136"/>
      <c r="G29" s="136"/>
      <c r="P29" s="53"/>
      <c r="Q29" s="6"/>
    </row>
    <row r="30" spans="2:17" ht="15" customHeight="1" x14ac:dyDescent="0.25">
      <c r="B30" s="7"/>
      <c r="C30" s="54" t="s">
        <v>79</v>
      </c>
      <c r="D30" s="25">
        <v>0.32</v>
      </c>
      <c r="E30" s="25">
        <v>0.4</v>
      </c>
      <c r="F30" s="134">
        <v>0.39</v>
      </c>
      <c r="G30" s="134">
        <v>0.37</v>
      </c>
      <c r="P30" s="53"/>
      <c r="Q30" s="6"/>
    </row>
    <row r="31" spans="2:17" ht="15" customHeight="1" x14ac:dyDescent="0.25">
      <c r="B31" s="7"/>
      <c r="C31" s="54" t="s">
        <v>99</v>
      </c>
      <c r="D31" s="25">
        <v>0.40600000000000003</v>
      </c>
      <c r="E31" s="52">
        <v>0.44929999999999998</v>
      </c>
      <c r="F31" s="134">
        <v>0.45</v>
      </c>
      <c r="G31" s="134">
        <v>0.46</v>
      </c>
      <c r="P31" s="53"/>
      <c r="Q31" s="6"/>
    </row>
    <row r="32" spans="2:17" x14ac:dyDescent="0.25">
      <c r="B32" s="7"/>
      <c r="C32" s="53"/>
      <c r="D32" s="24"/>
      <c r="E32" s="24"/>
      <c r="F32" s="24"/>
      <c r="G32" s="53"/>
      <c r="P32" s="53"/>
      <c r="Q32" s="6"/>
    </row>
    <row r="33" spans="2:17" ht="15.75" thickBot="1" x14ac:dyDescent="0.3">
      <c r="B33" s="9"/>
      <c r="C33" s="10"/>
      <c r="D33" s="10"/>
      <c r="E33" s="10"/>
      <c r="F33" s="10"/>
      <c r="G33" s="23"/>
      <c r="H33" s="10"/>
      <c r="I33" s="10"/>
      <c r="J33" s="10"/>
      <c r="K33" s="10"/>
      <c r="L33" s="10"/>
      <c r="M33" s="10"/>
      <c r="N33" s="10"/>
      <c r="O33" s="10"/>
      <c r="P33" s="10"/>
      <c r="Q33" s="11"/>
    </row>
    <row r="34" spans="2:17" x14ac:dyDescent="0.25">
      <c r="B34" s="53"/>
      <c r="C34" s="53"/>
      <c r="D34" s="53"/>
      <c r="E34" s="53"/>
      <c r="F34" s="53"/>
      <c r="G34" s="22"/>
      <c r="H34" s="53"/>
      <c r="I34" s="53"/>
      <c r="J34" s="53"/>
      <c r="K34" s="53"/>
      <c r="L34" s="53"/>
      <c r="M34" s="53"/>
      <c r="N34" s="53"/>
      <c r="O34" s="53"/>
      <c r="P34" s="53"/>
      <c r="Q34" s="53"/>
    </row>
    <row r="35" spans="2:17" x14ac:dyDescent="0.25">
      <c r="B35" s="53"/>
      <c r="C35" s="53"/>
      <c r="D35" s="53"/>
      <c r="E35" s="53"/>
      <c r="F35" s="53"/>
      <c r="G35" s="22"/>
      <c r="H35" s="53"/>
      <c r="I35" s="53"/>
      <c r="J35" s="53"/>
      <c r="K35" s="53"/>
      <c r="L35" s="53"/>
      <c r="M35" s="53"/>
      <c r="N35" s="53"/>
      <c r="O35" s="53"/>
      <c r="P35" s="53"/>
      <c r="Q35" s="53"/>
    </row>
    <row r="36" spans="2:17" x14ac:dyDescent="0.25">
      <c r="B36" s="53"/>
      <c r="C36" s="53"/>
      <c r="D36" s="53"/>
      <c r="E36" s="53"/>
      <c r="F36" s="53"/>
      <c r="G36" s="22"/>
      <c r="H36" s="53"/>
      <c r="I36" s="53"/>
      <c r="J36" s="53"/>
      <c r="K36" s="53"/>
      <c r="L36" s="53"/>
      <c r="M36" s="53"/>
      <c r="N36" s="53"/>
      <c r="O36" s="53"/>
      <c r="P36" s="53"/>
      <c r="Q36" s="53"/>
    </row>
    <row r="37" spans="2:17" x14ac:dyDescent="0.25">
      <c r="B37" s="53"/>
      <c r="C37" s="53"/>
      <c r="D37" s="53"/>
      <c r="E37" s="53"/>
      <c r="F37" s="53"/>
      <c r="G37" s="53"/>
      <c r="H37" s="53"/>
      <c r="I37" s="53"/>
      <c r="J37" s="53"/>
      <c r="K37" s="53"/>
      <c r="L37" s="53"/>
      <c r="M37" s="53"/>
      <c r="N37" s="53"/>
      <c r="O37" s="53"/>
      <c r="P37" s="53"/>
      <c r="Q37" s="53"/>
    </row>
    <row r="38" spans="2:17" x14ac:dyDescent="0.25">
      <c r="B38" s="53"/>
      <c r="C38" s="53"/>
      <c r="D38" s="53"/>
      <c r="E38" s="53"/>
      <c r="F38" s="53"/>
      <c r="G38" s="53"/>
      <c r="H38" s="53"/>
      <c r="I38" s="53"/>
      <c r="J38" s="53"/>
      <c r="K38" s="53"/>
      <c r="L38" s="53"/>
      <c r="M38" s="53"/>
      <c r="N38" s="53"/>
      <c r="O38" s="53"/>
      <c r="P38" s="53"/>
      <c r="Q38" s="53"/>
    </row>
    <row r="39" spans="2:17" x14ac:dyDescent="0.25">
      <c r="B39" s="53"/>
      <c r="C39" s="53"/>
      <c r="D39" s="53"/>
      <c r="E39" s="53"/>
      <c r="F39" s="53"/>
      <c r="G39" s="53"/>
      <c r="H39" s="53"/>
      <c r="I39" s="53"/>
      <c r="J39" s="53"/>
      <c r="K39" s="53"/>
      <c r="L39" s="53"/>
      <c r="M39" s="53"/>
      <c r="N39" s="53"/>
      <c r="O39" s="53"/>
      <c r="P39" s="53"/>
      <c r="Q39" s="53"/>
    </row>
    <row r="40" spans="2:17" x14ac:dyDescent="0.25">
      <c r="B40" s="53"/>
      <c r="C40" s="53"/>
      <c r="D40" s="53"/>
      <c r="E40" s="53"/>
      <c r="F40" s="53"/>
      <c r="G40" s="53"/>
      <c r="H40" s="53"/>
      <c r="I40" s="53"/>
      <c r="J40" s="53"/>
      <c r="K40" s="53"/>
      <c r="L40" s="53"/>
      <c r="M40" s="53"/>
      <c r="N40" s="53"/>
      <c r="O40" s="53"/>
      <c r="P40" s="53"/>
      <c r="Q40" s="53"/>
    </row>
    <row r="41" spans="2:17" x14ac:dyDescent="0.25">
      <c r="B41" s="53"/>
      <c r="C41" s="53"/>
      <c r="D41" s="53"/>
      <c r="E41" s="53"/>
      <c r="F41" s="53"/>
      <c r="G41" s="53"/>
      <c r="H41" s="53"/>
      <c r="I41" s="53"/>
      <c r="J41" s="53"/>
      <c r="K41" s="53"/>
      <c r="L41" s="53"/>
      <c r="M41" s="53"/>
      <c r="N41" s="53"/>
      <c r="O41" s="53"/>
      <c r="P41" s="53"/>
      <c r="Q41" s="53"/>
    </row>
    <row r="42" spans="2:17" x14ac:dyDescent="0.25">
      <c r="B42" s="53"/>
      <c r="C42" s="53"/>
      <c r="D42" s="53"/>
      <c r="E42" s="53"/>
      <c r="F42" s="53"/>
      <c r="G42" s="53"/>
      <c r="H42" s="53"/>
      <c r="I42" s="53"/>
      <c r="J42" s="53"/>
      <c r="K42" s="53"/>
      <c r="L42" s="53"/>
      <c r="M42" s="53"/>
      <c r="N42" s="53"/>
      <c r="O42" s="53"/>
      <c r="P42" s="53"/>
      <c r="Q42" s="53"/>
    </row>
  </sheetData>
  <mergeCells count="12">
    <mergeCell ref="C11:C13"/>
    <mergeCell ref="D11:O13"/>
    <mergeCell ref="C15:C18"/>
    <mergeCell ref="D15:O18"/>
    <mergeCell ref="C19:C20"/>
    <mergeCell ref="D19:O20"/>
    <mergeCell ref="D10:O10"/>
    <mergeCell ref="D4:F4"/>
    <mergeCell ref="D5:F5"/>
    <mergeCell ref="D6:F6"/>
    <mergeCell ref="E7:L7"/>
    <mergeCell ref="E8:L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topLeftCell="B1" zoomScale="90" zoomScaleNormal="90" workbookViewId="0">
      <selection activeCell="F38" sqref="F38"/>
    </sheetView>
  </sheetViews>
  <sheetFormatPr defaultRowHeight="15" x14ac:dyDescent="0.25"/>
  <cols>
    <col min="1" max="1" width="3.7109375" style="1" customWidth="1"/>
    <col min="2" max="2" width="3.42578125" style="1" customWidth="1"/>
    <col min="3" max="3" width="33.5703125" style="1" customWidth="1"/>
    <col min="4" max="6" width="12.7109375" style="1" customWidth="1"/>
    <col min="7" max="7" width="12.7109375" style="109" customWidth="1"/>
    <col min="8" max="8" width="9.140625" style="1"/>
    <col min="9" max="9" width="30.85546875" style="1" customWidth="1"/>
    <col min="10" max="13" width="10.85546875" style="1" customWidth="1"/>
    <col min="14" max="14" width="3.140625" style="1" customWidth="1"/>
    <col min="15" max="16384" width="9.140625" style="1"/>
  </cols>
  <sheetData>
    <row r="1" spans="2:14" ht="15.75" thickBot="1" x14ac:dyDescent="0.3"/>
    <row r="2" spans="2:14" ht="26.25" x14ac:dyDescent="0.4">
      <c r="B2" s="2" t="s">
        <v>121</v>
      </c>
      <c r="C2" s="3"/>
      <c r="D2" s="3"/>
      <c r="E2" s="3"/>
      <c r="F2" s="3"/>
      <c r="G2" s="110"/>
      <c r="H2" s="3"/>
      <c r="I2" s="3"/>
      <c r="J2" s="3"/>
      <c r="K2" s="3"/>
      <c r="L2" s="3"/>
      <c r="M2" s="3"/>
      <c r="N2" s="4"/>
    </row>
    <row r="3" spans="2:14" x14ac:dyDescent="0.25">
      <c r="B3" s="7"/>
      <c r="C3" s="53"/>
      <c r="D3" s="53"/>
      <c r="E3" s="53"/>
      <c r="F3" s="53"/>
      <c r="G3" s="111"/>
      <c r="H3" s="53"/>
      <c r="I3" s="53"/>
      <c r="J3" s="53"/>
      <c r="K3" s="53"/>
      <c r="L3" s="53"/>
      <c r="M3" s="53"/>
      <c r="N3" s="6"/>
    </row>
    <row r="4" spans="2:14" x14ac:dyDescent="0.25">
      <c r="B4" s="7"/>
      <c r="C4" s="20" t="s">
        <v>13</v>
      </c>
      <c r="D4" s="85" t="s">
        <v>121</v>
      </c>
      <c r="E4" s="86"/>
      <c r="F4" s="87"/>
      <c r="G4" s="108"/>
      <c r="H4" s="53"/>
      <c r="I4" s="53"/>
      <c r="J4" s="53"/>
      <c r="K4" s="53"/>
      <c r="L4" s="53"/>
      <c r="M4" s="53"/>
      <c r="N4" s="6"/>
    </row>
    <row r="5" spans="2:14" ht="49.5" customHeight="1" x14ac:dyDescent="0.25">
      <c r="B5" s="7"/>
      <c r="C5" s="20" t="s">
        <v>0</v>
      </c>
      <c r="D5" s="88" t="s">
        <v>122</v>
      </c>
      <c r="E5" s="88"/>
      <c r="F5" s="88"/>
      <c r="G5" s="88"/>
      <c r="H5" s="88"/>
      <c r="I5" s="88"/>
      <c r="J5" s="88"/>
      <c r="K5" s="88"/>
      <c r="L5" s="88"/>
      <c r="M5" s="53"/>
      <c r="N5" s="6"/>
    </row>
    <row r="6" spans="2:14" x14ac:dyDescent="0.25">
      <c r="B6" s="7"/>
      <c r="C6" s="20" t="s">
        <v>1</v>
      </c>
      <c r="D6" s="89" t="s">
        <v>11</v>
      </c>
      <c r="E6" s="90"/>
      <c r="F6" s="91"/>
      <c r="G6" s="121"/>
      <c r="H6" s="53"/>
      <c r="I6" s="53"/>
      <c r="J6" s="53"/>
      <c r="K6" s="53"/>
      <c r="L6" s="53"/>
      <c r="M6" s="53"/>
      <c r="N6" s="6"/>
    </row>
    <row r="7" spans="2:14" x14ac:dyDescent="0.25">
      <c r="B7" s="7"/>
      <c r="C7" s="20" t="s">
        <v>8</v>
      </c>
      <c r="D7" s="14" t="s">
        <v>9</v>
      </c>
      <c r="E7" s="79" t="s">
        <v>134</v>
      </c>
      <c r="F7" s="79"/>
      <c r="G7" s="79"/>
      <c r="H7" s="79"/>
      <c r="I7" s="79"/>
      <c r="J7" s="53"/>
      <c r="N7" s="6"/>
    </row>
    <row r="8" spans="2:14" x14ac:dyDescent="0.25">
      <c r="B8" s="7"/>
      <c r="C8" s="20" t="s">
        <v>2</v>
      </c>
      <c r="D8" s="14" t="s">
        <v>9</v>
      </c>
      <c r="E8" s="79" t="s">
        <v>12</v>
      </c>
      <c r="F8" s="79"/>
      <c r="G8" s="79"/>
      <c r="H8" s="79"/>
      <c r="I8" s="79"/>
      <c r="J8" s="53"/>
      <c r="N8" s="6"/>
    </row>
    <row r="9" spans="2:14" x14ac:dyDescent="0.25">
      <c r="B9" s="7"/>
      <c r="C9" s="53"/>
      <c r="D9" s="53"/>
      <c r="E9" s="53"/>
      <c r="F9" s="53"/>
      <c r="G9" s="111"/>
      <c r="H9" s="53"/>
      <c r="I9" s="53"/>
      <c r="J9" s="53"/>
      <c r="K9" s="53"/>
      <c r="L9" s="53"/>
      <c r="M9" s="53"/>
      <c r="N9" s="6"/>
    </row>
    <row r="10" spans="2:14" ht="35.25" customHeight="1" x14ac:dyDescent="0.25">
      <c r="B10" s="7"/>
      <c r="C10" s="20" t="s">
        <v>5</v>
      </c>
      <c r="D10" s="69" t="s">
        <v>123</v>
      </c>
      <c r="E10" s="70"/>
      <c r="F10" s="70"/>
      <c r="G10" s="70"/>
      <c r="H10" s="70"/>
      <c r="I10" s="70"/>
      <c r="J10" s="70"/>
      <c r="K10" s="70"/>
      <c r="L10" s="71"/>
      <c r="M10" s="53"/>
      <c r="N10" s="6"/>
    </row>
    <row r="11" spans="2:14" ht="15" customHeight="1" x14ac:dyDescent="0.25">
      <c r="B11" s="7"/>
      <c r="C11" s="72" t="s">
        <v>3</v>
      </c>
      <c r="D11" s="73" t="s">
        <v>124</v>
      </c>
      <c r="E11" s="74"/>
      <c r="F11" s="74"/>
      <c r="G11" s="74"/>
      <c r="H11" s="74"/>
      <c r="I11" s="74"/>
      <c r="J11" s="74"/>
      <c r="K11" s="74"/>
      <c r="L11" s="74"/>
      <c r="M11" s="53"/>
      <c r="N11" s="6"/>
    </row>
    <row r="12" spans="2:14" x14ac:dyDescent="0.25">
      <c r="B12" s="7"/>
      <c r="C12" s="72"/>
      <c r="D12" s="74"/>
      <c r="E12" s="74"/>
      <c r="F12" s="74"/>
      <c r="G12" s="74"/>
      <c r="H12" s="74"/>
      <c r="I12" s="74"/>
      <c r="J12" s="74"/>
      <c r="K12" s="74"/>
      <c r="L12" s="74"/>
      <c r="M12" s="53"/>
      <c r="N12" s="6"/>
    </row>
    <row r="13" spans="2:14" x14ac:dyDescent="0.25">
      <c r="B13" s="7"/>
      <c r="C13" s="72"/>
      <c r="D13" s="74"/>
      <c r="E13" s="74"/>
      <c r="F13" s="74"/>
      <c r="G13" s="74"/>
      <c r="H13" s="74"/>
      <c r="I13" s="74"/>
      <c r="J13" s="74"/>
      <c r="K13" s="74"/>
      <c r="L13" s="74"/>
      <c r="M13" s="53"/>
      <c r="N13" s="6"/>
    </row>
    <row r="14" spans="2:14" x14ac:dyDescent="0.25">
      <c r="B14" s="7"/>
      <c r="C14" s="53"/>
      <c r="D14" s="53"/>
      <c r="E14" s="53"/>
      <c r="F14" s="53"/>
      <c r="G14" s="111"/>
      <c r="H14" s="53"/>
      <c r="I14" s="53"/>
      <c r="J14" s="53"/>
      <c r="K14" s="53"/>
      <c r="L14" s="53"/>
      <c r="M14" s="53"/>
      <c r="N14" s="6"/>
    </row>
    <row r="15" spans="2:14" x14ac:dyDescent="0.25">
      <c r="B15" s="7"/>
      <c r="C15" s="75" t="s">
        <v>6</v>
      </c>
      <c r="D15" s="74" t="s">
        <v>125</v>
      </c>
      <c r="E15" s="74"/>
      <c r="F15" s="74"/>
      <c r="G15" s="74"/>
      <c r="H15" s="74"/>
      <c r="I15" s="74"/>
      <c r="J15" s="74"/>
      <c r="K15" s="74"/>
      <c r="L15" s="74"/>
      <c r="M15" s="53"/>
      <c r="N15" s="6"/>
    </row>
    <row r="16" spans="2:14" x14ac:dyDescent="0.25">
      <c r="B16" s="7"/>
      <c r="C16" s="76"/>
      <c r="D16" s="74"/>
      <c r="E16" s="74"/>
      <c r="F16" s="74"/>
      <c r="G16" s="74"/>
      <c r="H16" s="74"/>
      <c r="I16" s="74"/>
      <c r="J16" s="74"/>
      <c r="K16" s="74"/>
      <c r="L16" s="74"/>
      <c r="M16" s="53"/>
      <c r="N16" s="6"/>
    </row>
    <row r="17" spans="2:14" x14ac:dyDescent="0.25">
      <c r="B17" s="7"/>
      <c r="C17" s="76"/>
      <c r="D17" s="74"/>
      <c r="E17" s="74"/>
      <c r="F17" s="74"/>
      <c r="G17" s="74"/>
      <c r="H17" s="74"/>
      <c r="I17" s="74"/>
      <c r="J17" s="74"/>
      <c r="K17" s="74"/>
      <c r="L17" s="74"/>
      <c r="M17" s="53"/>
      <c r="N17" s="6"/>
    </row>
    <row r="18" spans="2:14" x14ac:dyDescent="0.25">
      <c r="B18" s="7"/>
      <c r="C18" s="77"/>
      <c r="D18" s="74"/>
      <c r="E18" s="74"/>
      <c r="F18" s="74"/>
      <c r="G18" s="74"/>
      <c r="H18" s="74"/>
      <c r="I18" s="74"/>
      <c r="J18" s="74"/>
      <c r="K18" s="74"/>
      <c r="L18" s="74"/>
      <c r="M18" s="53"/>
      <c r="N18" s="6"/>
    </row>
    <row r="19" spans="2:14" x14ac:dyDescent="0.25">
      <c r="B19" s="7"/>
      <c r="C19" s="75" t="s">
        <v>7</v>
      </c>
      <c r="D19" s="78" t="s">
        <v>43</v>
      </c>
      <c r="E19" s="78"/>
      <c r="F19" s="78"/>
      <c r="G19" s="78"/>
      <c r="H19" s="78"/>
      <c r="I19" s="78"/>
      <c r="J19" s="78"/>
      <c r="K19" s="78"/>
      <c r="L19" s="78"/>
      <c r="M19" s="53"/>
      <c r="N19" s="6"/>
    </row>
    <row r="20" spans="2:14" x14ac:dyDescent="0.25">
      <c r="B20" s="7"/>
      <c r="C20" s="77"/>
      <c r="D20" s="78"/>
      <c r="E20" s="78"/>
      <c r="F20" s="78"/>
      <c r="G20" s="78"/>
      <c r="H20" s="78"/>
      <c r="I20" s="78"/>
      <c r="J20" s="78"/>
      <c r="K20" s="78"/>
      <c r="L20" s="78"/>
      <c r="M20" s="53"/>
      <c r="N20" s="6"/>
    </row>
    <row r="21" spans="2:14" x14ac:dyDescent="0.25">
      <c r="B21" s="7"/>
      <c r="C21" s="53"/>
      <c r="D21" s="53"/>
      <c r="E21" s="53"/>
      <c r="F21" s="53"/>
      <c r="G21" s="111"/>
      <c r="H21" s="53"/>
      <c r="I21" s="53"/>
      <c r="J21" s="53"/>
      <c r="K21" s="53"/>
      <c r="L21" s="53"/>
      <c r="M21" s="53"/>
      <c r="N21" s="6"/>
    </row>
    <row r="22" spans="2:14" x14ac:dyDescent="0.25">
      <c r="B22" s="7"/>
      <c r="C22" s="14"/>
      <c r="D22" s="16">
        <v>2009</v>
      </c>
      <c r="E22" s="16">
        <v>2010</v>
      </c>
      <c r="F22" s="14">
        <v>2011</v>
      </c>
      <c r="G22" s="113">
        <v>2012</v>
      </c>
      <c r="H22" s="53"/>
      <c r="I22" s="130" t="s">
        <v>142</v>
      </c>
      <c r="J22" s="132">
        <v>2009</v>
      </c>
      <c r="K22" s="132">
        <v>2010</v>
      </c>
      <c r="L22" s="130">
        <v>2011</v>
      </c>
      <c r="M22" s="130">
        <v>2012</v>
      </c>
      <c r="N22" s="6"/>
    </row>
    <row r="23" spans="2:14" x14ac:dyDescent="0.25">
      <c r="B23" s="7"/>
      <c r="C23" s="14" t="s">
        <v>126</v>
      </c>
      <c r="D23" s="16"/>
      <c r="E23" s="16"/>
      <c r="F23" s="14"/>
      <c r="G23" s="113"/>
      <c r="H23" s="53"/>
      <c r="I23" s="130" t="s">
        <v>127</v>
      </c>
      <c r="J23" s="132"/>
      <c r="K23" s="132"/>
      <c r="L23" s="130"/>
      <c r="M23" s="130"/>
      <c r="N23" s="6"/>
    </row>
    <row r="24" spans="2:14" ht="15" customHeight="1" x14ac:dyDescent="0.25">
      <c r="B24" s="7"/>
      <c r="C24" s="54" t="s">
        <v>127</v>
      </c>
      <c r="D24" s="25">
        <v>0.36</v>
      </c>
      <c r="E24" s="25">
        <f>14/40</f>
        <v>0.35</v>
      </c>
      <c r="F24" s="25">
        <f>12/40</f>
        <v>0.3</v>
      </c>
      <c r="G24" s="119">
        <v>0.36</v>
      </c>
      <c r="H24" s="53"/>
      <c r="I24" s="131" t="s">
        <v>27</v>
      </c>
      <c r="J24" s="141"/>
      <c r="K24" s="141"/>
      <c r="L24" s="141"/>
      <c r="M24" s="136">
        <v>0</v>
      </c>
      <c r="N24" s="6"/>
    </row>
    <row r="25" spans="2:14" ht="15" customHeight="1" x14ac:dyDescent="0.25">
      <c r="B25" s="7"/>
      <c r="C25" s="54" t="s">
        <v>128</v>
      </c>
      <c r="D25" s="63"/>
      <c r="E25" s="25">
        <v>0.33</v>
      </c>
      <c r="F25" s="25">
        <v>0.43</v>
      </c>
      <c r="G25" s="119">
        <v>0.43</v>
      </c>
      <c r="H25" s="53"/>
      <c r="I25" s="131" t="s">
        <v>28</v>
      </c>
      <c r="J25" s="136">
        <v>0.14000000000000001</v>
      </c>
      <c r="K25" s="136">
        <v>7.0000000000000007E-2</v>
      </c>
      <c r="L25" s="136">
        <v>0.05</v>
      </c>
      <c r="M25" s="136">
        <v>0.05</v>
      </c>
      <c r="N25" s="6"/>
    </row>
    <row r="26" spans="2:14" ht="15" customHeight="1" x14ac:dyDescent="0.25">
      <c r="B26" s="7"/>
      <c r="C26" s="54" t="s">
        <v>129</v>
      </c>
      <c r="D26" s="25">
        <f>2/12</f>
        <v>0.16666666666666666</v>
      </c>
      <c r="E26" s="25">
        <f>2/12</f>
        <v>0.16666666666666666</v>
      </c>
      <c r="F26" s="25">
        <f>4/15</f>
        <v>0.26666666666666666</v>
      </c>
      <c r="G26" s="119">
        <v>0.31</v>
      </c>
      <c r="H26" s="53"/>
      <c r="I26" s="131" t="s">
        <v>29</v>
      </c>
      <c r="J26" s="136">
        <v>0.86</v>
      </c>
      <c r="K26" s="136">
        <v>0.93</v>
      </c>
      <c r="L26" s="136">
        <v>0.95</v>
      </c>
      <c r="M26" s="136">
        <v>0.95</v>
      </c>
      <c r="N26" s="6"/>
    </row>
    <row r="27" spans="2:14" ht="15" customHeight="1" x14ac:dyDescent="0.25">
      <c r="B27" s="7"/>
      <c r="C27" s="54" t="s">
        <v>130</v>
      </c>
      <c r="D27" s="52">
        <f>7/17</f>
        <v>0.41176470588235292</v>
      </c>
      <c r="E27" s="52">
        <f>8/18</f>
        <v>0.44444444444444442</v>
      </c>
      <c r="F27" s="52">
        <f>8/16</f>
        <v>0.5</v>
      </c>
      <c r="G27" s="118">
        <v>0.41</v>
      </c>
      <c r="H27" s="53"/>
      <c r="I27" s="130" t="s">
        <v>128</v>
      </c>
      <c r="J27" s="138"/>
      <c r="K27" s="138"/>
      <c r="L27" s="139"/>
      <c r="M27" s="139"/>
      <c r="N27" s="6"/>
    </row>
    <row r="28" spans="2:14" ht="15" customHeight="1" x14ac:dyDescent="0.25">
      <c r="B28" s="7"/>
      <c r="C28" s="14" t="s">
        <v>131</v>
      </c>
      <c r="D28" s="64"/>
      <c r="E28" s="64"/>
      <c r="F28" s="65"/>
      <c r="G28" s="120"/>
      <c r="H28" s="53"/>
      <c r="I28" s="131" t="s">
        <v>27</v>
      </c>
      <c r="J28" s="137"/>
      <c r="K28" s="137"/>
      <c r="L28" s="141"/>
      <c r="M28" s="136">
        <v>0</v>
      </c>
      <c r="N28" s="6"/>
    </row>
    <row r="29" spans="2:14" ht="15" customHeight="1" x14ac:dyDescent="0.25">
      <c r="B29" s="7"/>
      <c r="C29" s="54" t="s">
        <v>127</v>
      </c>
      <c r="D29" s="63"/>
      <c r="E29" s="63"/>
      <c r="F29" s="63"/>
      <c r="G29" s="119">
        <v>0</v>
      </c>
      <c r="H29" s="53"/>
      <c r="I29" s="131" t="s">
        <v>28</v>
      </c>
      <c r="J29" s="137"/>
      <c r="K29" s="137"/>
      <c r="L29" s="135">
        <v>0.2</v>
      </c>
      <c r="M29" s="135">
        <v>0.18</v>
      </c>
      <c r="N29" s="6"/>
    </row>
    <row r="30" spans="2:14" ht="15" customHeight="1" x14ac:dyDescent="0.25">
      <c r="B30" s="7"/>
      <c r="C30" s="54" t="s">
        <v>128</v>
      </c>
      <c r="D30" s="63"/>
      <c r="E30" s="63"/>
      <c r="F30" s="63"/>
      <c r="G30" s="119">
        <v>0</v>
      </c>
      <c r="H30" s="53"/>
      <c r="I30" s="131" t="s">
        <v>29</v>
      </c>
      <c r="J30" s="137"/>
      <c r="K30" s="137"/>
      <c r="L30" s="135">
        <v>0.8</v>
      </c>
      <c r="M30" s="135">
        <v>0.83</v>
      </c>
      <c r="N30" s="6"/>
    </row>
    <row r="31" spans="2:14" ht="15" customHeight="1" x14ac:dyDescent="0.25">
      <c r="B31" s="7"/>
      <c r="C31" s="54" t="s">
        <v>129</v>
      </c>
      <c r="D31" s="63"/>
      <c r="E31" s="63"/>
      <c r="F31" s="63"/>
      <c r="G31" s="119">
        <v>0</v>
      </c>
      <c r="H31" s="53"/>
      <c r="I31" s="130" t="s">
        <v>132</v>
      </c>
      <c r="J31" s="138"/>
      <c r="K31" s="138"/>
      <c r="L31" s="139"/>
      <c r="M31" s="139"/>
      <c r="N31" s="6"/>
    </row>
    <row r="32" spans="2:14" ht="15" customHeight="1" x14ac:dyDescent="0.25">
      <c r="B32" s="7"/>
      <c r="C32" s="54" t="s">
        <v>130</v>
      </c>
      <c r="D32" s="52">
        <f>1/17</f>
        <v>5.8823529411764705E-2</v>
      </c>
      <c r="E32" s="52">
        <f>0/18</f>
        <v>0</v>
      </c>
      <c r="F32" s="52">
        <f>1/16</f>
        <v>6.25E-2</v>
      </c>
      <c r="G32" s="118">
        <v>0.06</v>
      </c>
      <c r="H32" s="53"/>
      <c r="I32" s="131" t="s">
        <v>27</v>
      </c>
      <c r="J32" s="141"/>
      <c r="K32" s="141"/>
      <c r="L32" s="141"/>
      <c r="M32" s="136">
        <v>0</v>
      </c>
      <c r="N32" s="6"/>
    </row>
    <row r="33" spans="2:14" ht="15" customHeight="1" x14ac:dyDescent="0.25">
      <c r="B33" s="7"/>
      <c r="C33" s="53"/>
      <c r="D33" s="38"/>
      <c r="E33" s="38"/>
      <c r="F33" s="24"/>
      <c r="G33" s="116"/>
      <c r="H33" s="53"/>
      <c r="I33" s="131" t="s">
        <v>28</v>
      </c>
      <c r="J33" s="136">
        <v>0.17</v>
      </c>
      <c r="K33" s="136">
        <v>0.17</v>
      </c>
      <c r="L33" s="136">
        <v>0.18</v>
      </c>
      <c r="M33" s="136">
        <v>0.23</v>
      </c>
      <c r="N33" s="6"/>
    </row>
    <row r="34" spans="2:14" ht="15" customHeight="1" x14ac:dyDescent="0.25">
      <c r="B34" s="7"/>
      <c r="C34" s="53"/>
      <c r="D34" s="38"/>
      <c r="E34" s="38"/>
      <c r="F34" s="24"/>
      <c r="G34" s="116"/>
      <c r="H34" s="53"/>
      <c r="I34" s="131" t="s">
        <v>29</v>
      </c>
      <c r="J34" s="136">
        <v>0.83</v>
      </c>
      <c r="K34" s="136">
        <v>0.83</v>
      </c>
      <c r="L34" s="136">
        <v>0.82</v>
      </c>
      <c r="M34" s="136">
        <v>0.77</v>
      </c>
      <c r="N34" s="6"/>
    </row>
    <row r="35" spans="2:14" ht="15" customHeight="1" x14ac:dyDescent="0.25">
      <c r="B35" s="7"/>
      <c r="C35" s="53"/>
      <c r="D35" s="38"/>
      <c r="E35" s="38"/>
      <c r="F35" s="24"/>
      <c r="G35" s="116"/>
      <c r="H35" s="53"/>
      <c r="I35" s="130" t="s">
        <v>130</v>
      </c>
      <c r="J35" s="138"/>
      <c r="K35" s="138"/>
      <c r="L35" s="139"/>
      <c r="M35" s="139"/>
      <c r="N35" s="6"/>
    </row>
    <row r="36" spans="2:14" ht="15" customHeight="1" x14ac:dyDescent="0.25">
      <c r="B36" s="7"/>
      <c r="C36" s="53"/>
      <c r="D36" s="38"/>
      <c r="E36" s="38"/>
      <c r="F36" s="24"/>
      <c r="G36" s="116"/>
      <c r="H36" s="53"/>
      <c r="I36" s="131" t="s">
        <v>27</v>
      </c>
      <c r="J36" s="136">
        <v>0.11764705882352941</v>
      </c>
      <c r="K36" s="136">
        <v>0.1111111111111111</v>
      </c>
      <c r="L36" s="136">
        <v>0.125</v>
      </c>
      <c r="M36" s="136">
        <v>0.15</v>
      </c>
      <c r="N36" s="6"/>
    </row>
    <row r="37" spans="2:14" ht="15" customHeight="1" x14ac:dyDescent="0.25">
      <c r="B37" s="7"/>
      <c r="C37" s="53"/>
      <c r="D37" s="38"/>
      <c r="E37" s="38"/>
      <c r="F37" s="24"/>
      <c r="G37" s="116"/>
      <c r="H37" s="53"/>
      <c r="I37" s="131" t="s">
        <v>28</v>
      </c>
      <c r="J37" s="136">
        <v>0.23529411764705882</v>
      </c>
      <c r="K37" s="136">
        <v>0.27777777777777779</v>
      </c>
      <c r="L37" s="136">
        <v>0.25</v>
      </c>
      <c r="M37" s="136">
        <v>0.23</v>
      </c>
      <c r="N37" s="6"/>
    </row>
    <row r="38" spans="2:14" ht="15" customHeight="1" x14ac:dyDescent="0.25">
      <c r="B38" s="7"/>
      <c r="C38" s="53"/>
      <c r="D38" s="38"/>
      <c r="E38" s="38"/>
      <c r="F38" s="24"/>
      <c r="G38" s="116"/>
      <c r="H38" s="53"/>
      <c r="I38" s="140" t="s">
        <v>29</v>
      </c>
      <c r="J38" s="136">
        <v>0.6470588235294118</v>
      </c>
      <c r="K38" s="136">
        <v>0.61111111111111116</v>
      </c>
      <c r="L38" s="136">
        <v>0.625</v>
      </c>
      <c r="M38" s="136">
        <v>0.62</v>
      </c>
      <c r="N38" s="6"/>
    </row>
    <row r="39" spans="2:14" ht="15" customHeight="1" x14ac:dyDescent="0.25">
      <c r="B39" s="7"/>
      <c r="C39" s="53"/>
      <c r="D39" s="38"/>
      <c r="E39" s="38"/>
      <c r="F39" s="24"/>
      <c r="G39" s="116"/>
      <c r="H39" s="53"/>
      <c r="I39" s="128"/>
      <c r="J39" s="125"/>
      <c r="K39" s="125"/>
      <c r="L39" s="127"/>
      <c r="M39" s="53"/>
      <c r="N39" s="6"/>
    </row>
    <row r="40" spans="2:14" ht="15.75" thickBot="1" x14ac:dyDescent="0.3">
      <c r="B40" s="9"/>
      <c r="C40" s="10"/>
      <c r="D40" s="10"/>
      <c r="E40" s="10"/>
      <c r="F40" s="10"/>
      <c r="G40" s="112"/>
      <c r="H40" s="23"/>
      <c r="I40" s="129"/>
      <c r="J40" s="129"/>
      <c r="K40" s="129"/>
      <c r="L40" s="129"/>
      <c r="M40" s="129"/>
      <c r="N40" s="11"/>
    </row>
    <row r="41" spans="2:14" x14ac:dyDescent="0.25">
      <c r="B41" s="53"/>
      <c r="C41" s="53"/>
      <c r="D41" s="53"/>
      <c r="E41" s="53"/>
      <c r="F41" s="53"/>
      <c r="G41" s="111"/>
      <c r="H41" s="22"/>
      <c r="I41" s="53"/>
      <c r="J41" s="53"/>
      <c r="K41" s="53"/>
      <c r="L41" s="53"/>
      <c r="M41" s="53"/>
      <c r="N41" s="53"/>
    </row>
    <row r="42" spans="2:14" x14ac:dyDescent="0.25">
      <c r="B42" s="53"/>
      <c r="C42" s="53"/>
      <c r="D42" s="53"/>
      <c r="E42" s="53"/>
      <c r="F42" s="53"/>
      <c r="G42" s="111"/>
      <c r="H42" s="22"/>
      <c r="I42" s="53"/>
      <c r="J42" s="53"/>
      <c r="K42" s="53"/>
      <c r="L42" s="53"/>
      <c r="M42" s="53"/>
      <c r="N42" s="53"/>
    </row>
    <row r="43" spans="2:14" x14ac:dyDescent="0.25">
      <c r="B43" s="53"/>
      <c r="C43" s="53"/>
      <c r="D43" s="53"/>
      <c r="E43" s="53"/>
      <c r="F43" s="53"/>
      <c r="G43" s="111"/>
      <c r="H43" s="22"/>
      <c r="I43" s="53"/>
      <c r="J43" s="53"/>
      <c r="K43" s="53"/>
      <c r="L43" s="53"/>
      <c r="M43" s="53"/>
      <c r="N43" s="53"/>
    </row>
    <row r="44" spans="2:14" x14ac:dyDescent="0.25">
      <c r="B44" s="53"/>
      <c r="C44" s="53"/>
      <c r="D44" s="53"/>
      <c r="E44" s="53"/>
      <c r="F44" s="53"/>
      <c r="G44" s="111"/>
      <c r="H44" s="53"/>
      <c r="I44" s="53"/>
      <c r="J44" s="53"/>
      <c r="K44" s="53"/>
      <c r="L44" s="53"/>
      <c r="M44" s="53"/>
      <c r="N44" s="53"/>
    </row>
    <row r="45" spans="2:14" x14ac:dyDescent="0.25">
      <c r="B45" s="53"/>
      <c r="C45" s="53"/>
      <c r="D45" s="53"/>
      <c r="E45" s="53"/>
      <c r="F45" s="53"/>
      <c r="G45" s="111"/>
      <c r="H45" s="53"/>
      <c r="I45" s="53"/>
      <c r="J45" s="53"/>
      <c r="K45" s="53"/>
      <c r="L45" s="53"/>
      <c r="M45" s="53"/>
      <c r="N45" s="53"/>
    </row>
    <row r="46" spans="2:14" x14ac:dyDescent="0.25">
      <c r="B46" s="53"/>
      <c r="C46" s="53"/>
      <c r="D46" s="53"/>
      <c r="E46" s="53"/>
      <c r="F46" s="53"/>
      <c r="G46" s="111"/>
      <c r="H46" s="53"/>
      <c r="I46" s="53"/>
      <c r="J46" s="53"/>
      <c r="K46" s="53"/>
      <c r="L46" s="53"/>
      <c r="M46" s="53"/>
      <c r="N46" s="53"/>
    </row>
    <row r="47" spans="2:14" x14ac:dyDescent="0.25">
      <c r="B47" s="53"/>
      <c r="C47" s="53"/>
      <c r="D47" s="53"/>
      <c r="E47" s="53"/>
      <c r="F47" s="53"/>
      <c r="G47" s="111"/>
      <c r="H47" s="53"/>
      <c r="I47" s="53"/>
      <c r="J47" s="53"/>
      <c r="K47" s="53"/>
      <c r="L47" s="53"/>
      <c r="M47" s="53"/>
      <c r="N47" s="53"/>
    </row>
    <row r="48" spans="2:14" x14ac:dyDescent="0.25">
      <c r="B48" s="53"/>
      <c r="C48" s="53"/>
      <c r="D48" s="53"/>
      <c r="E48" s="53"/>
      <c r="F48" s="53"/>
      <c r="G48" s="111"/>
      <c r="H48" s="53"/>
      <c r="I48" s="53"/>
      <c r="J48" s="53"/>
      <c r="K48" s="53"/>
      <c r="L48" s="53"/>
      <c r="M48" s="53"/>
      <c r="N48" s="53"/>
    </row>
    <row r="49" spans="2:14" x14ac:dyDescent="0.25">
      <c r="B49" s="53"/>
      <c r="C49" s="53"/>
      <c r="D49" s="53"/>
      <c r="E49" s="53"/>
      <c r="F49" s="53"/>
      <c r="G49" s="111"/>
      <c r="H49" s="53"/>
      <c r="I49" s="53"/>
      <c r="J49" s="53"/>
      <c r="K49" s="53"/>
      <c r="L49" s="53"/>
      <c r="M49" s="53"/>
      <c r="N49" s="53"/>
    </row>
  </sheetData>
  <mergeCells count="12">
    <mergeCell ref="C11:C13"/>
    <mergeCell ref="D11:L13"/>
    <mergeCell ref="C15:C18"/>
    <mergeCell ref="D15:L18"/>
    <mergeCell ref="C19:C20"/>
    <mergeCell ref="D19:L20"/>
    <mergeCell ref="D10:L10"/>
    <mergeCell ref="D4:F4"/>
    <mergeCell ref="D5:L5"/>
    <mergeCell ref="D6:F6"/>
    <mergeCell ref="E7:I7"/>
    <mergeCell ref="E8:I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7"/>
  <sheetViews>
    <sheetView topLeftCell="B1" zoomScale="90" zoomScaleNormal="90" workbookViewId="0">
      <selection activeCell="E2" sqref="E2"/>
    </sheetView>
  </sheetViews>
  <sheetFormatPr defaultRowHeight="15" x14ac:dyDescent="0.25"/>
  <cols>
    <col min="1" max="1" width="3.7109375" style="1" customWidth="1"/>
    <col min="2" max="2" width="3.42578125" style="1" customWidth="1"/>
    <col min="3" max="3" width="27.7109375" style="1" customWidth="1"/>
    <col min="4" max="7" width="15.140625" style="1" customWidth="1"/>
    <col min="8" max="15" width="9.140625" style="1"/>
    <col min="16" max="16" width="3.42578125" style="1" customWidth="1"/>
    <col min="17" max="17" width="2.42578125" style="1" customWidth="1"/>
    <col min="18" max="16384" width="9.140625" style="1"/>
  </cols>
  <sheetData>
    <row r="1" spans="2:17" ht="15.75" thickBot="1" x14ac:dyDescent="0.3"/>
    <row r="2" spans="2:17" ht="26.25" x14ac:dyDescent="0.4">
      <c r="B2" s="2" t="s">
        <v>120</v>
      </c>
      <c r="C2" s="3"/>
      <c r="D2" s="3"/>
      <c r="E2" s="3"/>
      <c r="F2" s="3"/>
      <c r="G2" s="3"/>
      <c r="H2" s="3"/>
      <c r="I2" s="3"/>
      <c r="J2" s="3"/>
      <c r="K2" s="3"/>
      <c r="L2" s="3"/>
      <c r="M2" s="3"/>
      <c r="N2" s="3"/>
      <c r="O2" s="3"/>
      <c r="P2" s="3"/>
      <c r="Q2" s="4"/>
    </row>
    <row r="3" spans="2:17" x14ac:dyDescent="0.25">
      <c r="B3" s="7"/>
      <c r="C3" s="53"/>
      <c r="D3" s="53"/>
      <c r="E3" s="53"/>
      <c r="F3" s="53"/>
      <c r="G3" s="53"/>
      <c r="H3" s="53"/>
      <c r="I3" s="53"/>
      <c r="J3" s="53"/>
      <c r="K3" s="53"/>
      <c r="L3" s="53"/>
      <c r="M3" s="53"/>
      <c r="N3" s="53"/>
      <c r="O3" s="53"/>
      <c r="P3" s="53"/>
      <c r="Q3" s="6"/>
    </row>
    <row r="4" spans="2:17" x14ac:dyDescent="0.25">
      <c r="B4" s="7"/>
      <c r="C4" s="12" t="s">
        <v>13</v>
      </c>
      <c r="D4" s="66" t="s">
        <v>119</v>
      </c>
      <c r="E4" s="67"/>
      <c r="F4" s="68"/>
      <c r="G4" s="53"/>
      <c r="H4" s="53"/>
      <c r="I4" s="53"/>
      <c r="J4" s="53"/>
      <c r="K4" s="53"/>
      <c r="L4" s="53"/>
      <c r="M4" s="53"/>
      <c r="N4" s="53"/>
      <c r="O4" s="53"/>
      <c r="P4" s="53"/>
      <c r="Q4" s="6"/>
    </row>
    <row r="5" spans="2:17" x14ac:dyDescent="0.25">
      <c r="B5" s="7"/>
      <c r="C5" s="12" t="s">
        <v>0</v>
      </c>
      <c r="D5" s="58" t="s">
        <v>118</v>
      </c>
      <c r="E5" s="59"/>
      <c r="F5" s="60"/>
      <c r="G5" s="53"/>
      <c r="H5" s="53"/>
      <c r="I5" s="53"/>
      <c r="J5" s="53"/>
      <c r="K5" s="53"/>
      <c r="L5" s="53"/>
      <c r="M5" s="53"/>
      <c r="N5" s="53"/>
      <c r="O5" s="53"/>
      <c r="P5" s="53"/>
      <c r="Q5" s="6"/>
    </row>
    <row r="6" spans="2:17" x14ac:dyDescent="0.25">
      <c r="B6" s="7"/>
      <c r="C6" s="12" t="s">
        <v>1</v>
      </c>
      <c r="D6" s="66" t="s">
        <v>117</v>
      </c>
      <c r="E6" s="67"/>
      <c r="F6" s="68"/>
      <c r="G6" s="53"/>
      <c r="H6" s="53"/>
      <c r="I6" s="53"/>
      <c r="J6" s="53"/>
      <c r="K6" s="53"/>
      <c r="L6" s="53"/>
      <c r="M6" s="53"/>
      <c r="N6" s="53"/>
      <c r="O6" s="53"/>
      <c r="P6" s="53"/>
      <c r="Q6" s="6"/>
    </row>
    <row r="7" spans="2:17" x14ac:dyDescent="0.25">
      <c r="B7" s="7"/>
      <c r="C7" s="12" t="s">
        <v>8</v>
      </c>
      <c r="D7" s="14" t="s">
        <v>9</v>
      </c>
      <c r="E7" s="79" t="s">
        <v>116</v>
      </c>
      <c r="F7" s="66"/>
      <c r="G7" s="56"/>
      <c r="H7" s="55"/>
      <c r="I7" s="55"/>
      <c r="J7" s="55"/>
      <c r="K7" s="55"/>
      <c r="L7" s="55"/>
      <c r="M7" s="53"/>
      <c r="Q7" s="6"/>
    </row>
    <row r="8" spans="2:17" x14ac:dyDescent="0.25">
      <c r="B8" s="7"/>
      <c r="C8" s="12" t="s">
        <v>2</v>
      </c>
      <c r="D8" s="14" t="s">
        <v>9</v>
      </c>
      <c r="E8" s="79" t="s">
        <v>136</v>
      </c>
      <c r="F8" s="66"/>
      <c r="G8" s="56"/>
      <c r="H8" s="55"/>
      <c r="I8" s="55"/>
      <c r="J8" s="55"/>
      <c r="K8" s="55"/>
      <c r="L8" s="55"/>
      <c r="M8" s="53"/>
      <c r="Q8" s="6"/>
    </row>
    <row r="9" spans="2:17" x14ac:dyDescent="0.25">
      <c r="B9" s="7"/>
      <c r="C9" s="53"/>
      <c r="D9" s="53"/>
      <c r="E9" s="53"/>
      <c r="F9" s="53"/>
      <c r="G9" s="53"/>
      <c r="H9" s="53"/>
      <c r="I9" s="53"/>
      <c r="J9" s="53"/>
      <c r="K9" s="53"/>
      <c r="L9" s="53"/>
      <c r="M9" s="53"/>
      <c r="N9" s="53"/>
      <c r="O9" s="53"/>
      <c r="P9" s="53"/>
      <c r="Q9" s="6"/>
    </row>
    <row r="10" spans="2:17" ht="18" customHeight="1" x14ac:dyDescent="0.25">
      <c r="B10" s="7"/>
      <c r="C10" s="20" t="s">
        <v>5</v>
      </c>
      <c r="D10" s="69" t="s">
        <v>115</v>
      </c>
      <c r="E10" s="70"/>
      <c r="F10" s="70"/>
      <c r="G10" s="70"/>
      <c r="H10" s="70"/>
      <c r="I10" s="70"/>
      <c r="J10" s="70"/>
      <c r="K10" s="70"/>
      <c r="L10" s="70"/>
      <c r="M10" s="70"/>
      <c r="N10" s="70"/>
      <c r="O10" s="71"/>
      <c r="P10" s="53"/>
      <c r="Q10" s="6"/>
    </row>
    <row r="11" spans="2:17" x14ac:dyDescent="0.25">
      <c r="B11" s="7"/>
      <c r="C11" s="75" t="s">
        <v>3</v>
      </c>
      <c r="D11" s="73" t="s">
        <v>114</v>
      </c>
      <c r="E11" s="74"/>
      <c r="F11" s="74"/>
      <c r="G11" s="74"/>
      <c r="H11" s="74"/>
      <c r="I11" s="74"/>
      <c r="J11" s="74"/>
      <c r="K11" s="74"/>
      <c r="L11" s="74"/>
      <c r="M11" s="74"/>
      <c r="N11" s="74"/>
      <c r="O11" s="74"/>
      <c r="P11" s="53"/>
      <c r="Q11" s="6"/>
    </row>
    <row r="12" spans="2:17" x14ac:dyDescent="0.25">
      <c r="B12" s="7"/>
      <c r="C12" s="77"/>
      <c r="D12" s="74"/>
      <c r="E12" s="74"/>
      <c r="F12" s="74"/>
      <c r="G12" s="74"/>
      <c r="H12" s="74"/>
      <c r="I12" s="74"/>
      <c r="J12" s="74"/>
      <c r="K12" s="74"/>
      <c r="L12" s="74"/>
      <c r="M12" s="74"/>
      <c r="N12" s="74"/>
      <c r="O12" s="74"/>
      <c r="P12" s="53"/>
      <c r="Q12" s="6"/>
    </row>
    <row r="13" spans="2:17" x14ac:dyDescent="0.25">
      <c r="B13" s="7"/>
      <c r="C13" s="53"/>
      <c r="D13" s="53"/>
      <c r="E13" s="53"/>
      <c r="F13" s="53"/>
      <c r="G13" s="53"/>
      <c r="H13" s="53"/>
      <c r="I13" s="53"/>
      <c r="J13" s="53"/>
      <c r="K13" s="53"/>
      <c r="L13" s="53"/>
      <c r="M13" s="53"/>
      <c r="N13" s="53"/>
      <c r="O13" s="53"/>
      <c r="P13" s="53"/>
      <c r="Q13" s="6"/>
    </row>
    <row r="14" spans="2:17" x14ac:dyDescent="0.25">
      <c r="B14" s="7"/>
      <c r="C14" s="57" t="s">
        <v>6</v>
      </c>
      <c r="D14" s="92" t="s">
        <v>113</v>
      </c>
      <c r="E14" s="80"/>
      <c r="F14" s="80"/>
      <c r="G14" s="80"/>
      <c r="H14" s="80"/>
      <c r="I14" s="80"/>
      <c r="J14" s="80"/>
      <c r="K14" s="80"/>
      <c r="L14" s="80"/>
      <c r="M14" s="80"/>
      <c r="N14" s="80"/>
      <c r="O14" s="80"/>
      <c r="P14" s="53"/>
      <c r="Q14" s="6"/>
    </row>
    <row r="15" spans="2:17" x14ac:dyDescent="0.25">
      <c r="B15" s="7"/>
      <c r="C15" s="57" t="s">
        <v>7</v>
      </c>
      <c r="D15" s="78" t="s">
        <v>112</v>
      </c>
      <c r="E15" s="78"/>
      <c r="F15" s="78"/>
      <c r="G15" s="78"/>
      <c r="H15" s="78"/>
      <c r="I15" s="78"/>
      <c r="J15" s="78"/>
      <c r="K15" s="78"/>
      <c r="L15" s="78"/>
      <c r="M15" s="78"/>
      <c r="N15" s="78"/>
      <c r="O15" s="78"/>
      <c r="P15" s="53"/>
      <c r="Q15" s="6"/>
    </row>
    <row r="16" spans="2:17" ht="15.75" thickBot="1" x14ac:dyDescent="0.3">
      <c r="B16" s="7"/>
      <c r="C16" s="53"/>
      <c r="D16" s="53"/>
      <c r="E16" s="53"/>
      <c r="F16" s="53"/>
      <c r="G16" s="53"/>
      <c r="H16" s="53"/>
      <c r="I16" s="53"/>
      <c r="J16" s="53"/>
      <c r="K16" s="53"/>
      <c r="L16" s="53"/>
      <c r="M16" s="53"/>
      <c r="N16" s="53"/>
      <c r="O16" s="53"/>
      <c r="P16" s="53"/>
      <c r="Q16" s="6"/>
    </row>
    <row r="17" spans="2:17" x14ac:dyDescent="0.25">
      <c r="B17" s="7"/>
      <c r="C17" s="14" t="s">
        <v>10</v>
      </c>
      <c r="D17" s="28" t="s">
        <v>111</v>
      </c>
      <c r="E17" s="28" t="s">
        <v>110</v>
      </c>
      <c r="F17" s="28" t="s">
        <v>109</v>
      </c>
      <c r="G17" s="28" t="s">
        <v>135</v>
      </c>
      <c r="H17" s="53"/>
      <c r="I17" s="102"/>
      <c r="J17" s="106">
        <v>2009</v>
      </c>
      <c r="K17" s="106">
        <v>2010</v>
      </c>
      <c r="L17" s="106">
        <v>2011</v>
      </c>
      <c r="M17" s="105">
        <v>2012</v>
      </c>
      <c r="N17" s="53"/>
      <c r="O17" s="53"/>
      <c r="P17" s="53"/>
      <c r="Q17" s="6"/>
    </row>
    <row r="18" spans="2:17" ht="15" customHeight="1" x14ac:dyDescent="0.25">
      <c r="B18" s="7"/>
      <c r="C18" s="62" t="s">
        <v>108</v>
      </c>
      <c r="D18" s="93">
        <v>204087.04000000001</v>
      </c>
      <c r="E18" s="93">
        <v>128322.71</v>
      </c>
      <c r="F18" s="93">
        <v>90460.13</v>
      </c>
      <c r="G18" s="93">
        <v>89468.47</v>
      </c>
      <c r="H18" s="53"/>
      <c r="I18" s="104" t="s">
        <v>137</v>
      </c>
      <c r="J18" s="99">
        <v>3158.4800000000005</v>
      </c>
      <c r="K18" s="99">
        <v>3335.65</v>
      </c>
      <c r="L18" s="99">
        <v>3099.83</v>
      </c>
      <c r="M18" s="100">
        <v>3202.67</v>
      </c>
      <c r="N18" s="53"/>
      <c r="O18" s="53"/>
      <c r="P18" s="53"/>
      <c r="Q18" s="6"/>
    </row>
    <row r="19" spans="2:17" ht="15" customHeight="1" x14ac:dyDescent="0.25">
      <c r="B19" s="7"/>
      <c r="C19" s="54" t="s">
        <v>107</v>
      </c>
      <c r="D19" s="93">
        <v>689804.62</v>
      </c>
      <c r="E19" s="93">
        <v>777630.09</v>
      </c>
      <c r="F19" s="93">
        <v>889871.58</v>
      </c>
      <c r="G19" s="93">
        <v>861245.51</v>
      </c>
      <c r="H19" s="53"/>
      <c r="I19" s="104" t="s">
        <v>138</v>
      </c>
      <c r="J19" s="103">
        <f>D21/J18</f>
        <v>624.25840277601878</v>
      </c>
      <c r="K19" s="103">
        <f t="shared" ref="K19:M19" si="0">E21/K18</f>
        <v>693.86678158679717</v>
      </c>
      <c r="L19" s="103">
        <f t="shared" si="0"/>
        <v>796.14270459992974</v>
      </c>
      <c r="M19" s="103">
        <f t="shared" si="0"/>
        <v>792.42290338998396</v>
      </c>
      <c r="N19" s="53"/>
      <c r="O19" s="53"/>
      <c r="P19" s="53"/>
      <c r="Q19" s="6"/>
    </row>
    <row r="20" spans="2:17" ht="15" customHeight="1" x14ac:dyDescent="0.25">
      <c r="B20" s="7"/>
      <c r="C20" s="54" t="s">
        <v>106</v>
      </c>
      <c r="D20" s="93">
        <v>1077816.02</v>
      </c>
      <c r="E20" s="93">
        <v>1408543.93</v>
      </c>
      <c r="F20" s="93">
        <v>1487575.33</v>
      </c>
      <c r="G20" s="93">
        <v>1587155.08</v>
      </c>
      <c r="H20" s="53"/>
      <c r="I20" s="97" t="s">
        <v>139</v>
      </c>
      <c r="J20" s="94"/>
      <c r="K20" s="94"/>
      <c r="L20" s="94"/>
      <c r="M20" s="96"/>
      <c r="N20" s="53"/>
      <c r="O20" s="53"/>
      <c r="P20" s="53"/>
      <c r="Q20" s="6"/>
    </row>
    <row r="21" spans="2:17" ht="15" customHeight="1" thickBot="1" x14ac:dyDescent="0.3">
      <c r="B21" s="7"/>
      <c r="C21" s="13" t="s">
        <v>105</v>
      </c>
      <c r="D21" s="61">
        <f>SUM(D18:D20)</f>
        <v>1971707.6800000002</v>
      </c>
      <c r="E21" s="61">
        <f>SUM(E18:E20)</f>
        <v>2314496.73</v>
      </c>
      <c r="F21" s="61">
        <f>SUM(F18:F20)</f>
        <v>2467907.04</v>
      </c>
      <c r="G21" s="61">
        <f>SUM(G18:G20)</f>
        <v>2537869.06</v>
      </c>
      <c r="H21" s="53"/>
      <c r="I21" s="98"/>
      <c r="J21" s="95"/>
      <c r="K21" s="95"/>
      <c r="L21" s="95"/>
      <c r="M21" s="107"/>
      <c r="N21" s="53"/>
      <c r="O21" s="53"/>
      <c r="P21" s="53"/>
      <c r="Q21" s="6"/>
    </row>
    <row r="22" spans="2:17" x14ac:dyDescent="0.25">
      <c r="B22" s="7"/>
      <c r="C22" s="53"/>
      <c r="D22" s="44"/>
      <c r="E22" s="44"/>
      <c r="F22" s="44"/>
      <c r="G22" s="53"/>
      <c r="H22" s="53"/>
      <c r="I22" s="53"/>
      <c r="J22" s="53"/>
      <c r="K22" s="53"/>
      <c r="L22" s="53"/>
      <c r="M22" s="53"/>
      <c r="N22" s="53"/>
      <c r="O22" s="53"/>
      <c r="P22" s="53"/>
      <c r="Q22" s="6"/>
    </row>
    <row r="23" spans="2:17" ht="15" customHeight="1" thickBot="1" x14ac:dyDescent="0.3">
      <c r="B23" s="9"/>
      <c r="C23" s="10"/>
      <c r="D23" s="10"/>
      <c r="E23" s="10"/>
      <c r="F23" s="10"/>
      <c r="G23" s="10"/>
      <c r="H23" s="10"/>
      <c r="I23" s="10"/>
      <c r="J23" s="10"/>
      <c r="K23" s="10"/>
      <c r="L23" s="10"/>
      <c r="M23" s="10"/>
      <c r="N23" s="10"/>
      <c r="O23" s="10"/>
      <c r="P23" s="10"/>
      <c r="Q23" s="11"/>
    </row>
    <row r="24" spans="2:17" x14ac:dyDescent="0.25">
      <c r="B24" s="53"/>
      <c r="C24" s="53"/>
      <c r="D24" s="53"/>
      <c r="E24" s="53"/>
      <c r="F24" s="53"/>
      <c r="G24" s="21"/>
      <c r="H24" s="53"/>
      <c r="I24" s="53"/>
      <c r="J24" s="53"/>
      <c r="K24" s="53"/>
      <c r="L24" s="53"/>
      <c r="M24" s="53"/>
      <c r="N24" s="53"/>
      <c r="O24" s="53"/>
      <c r="P24" s="53"/>
      <c r="Q24" s="53"/>
    </row>
    <row r="25" spans="2:17" x14ac:dyDescent="0.25">
      <c r="B25" s="53"/>
      <c r="C25" s="53"/>
      <c r="D25" s="53"/>
      <c r="E25" s="53"/>
      <c r="F25" s="53"/>
      <c r="G25" s="22"/>
      <c r="H25" s="53"/>
      <c r="I25" s="53"/>
      <c r="J25" s="53"/>
      <c r="K25" s="53"/>
      <c r="L25" s="53"/>
      <c r="M25" s="53"/>
      <c r="N25" s="53"/>
      <c r="O25" s="53"/>
      <c r="P25" s="53"/>
      <c r="Q25" s="53"/>
    </row>
    <row r="26" spans="2:17" x14ac:dyDescent="0.25">
      <c r="B26" s="53"/>
      <c r="C26" s="53"/>
      <c r="D26" s="53"/>
      <c r="E26" s="53"/>
      <c r="F26" s="53"/>
      <c r="G26" s="22"/>
      <c r="H26" s="53"/>
      <c r="I26" s="53"/>
      <c r="J26" s="53"/>
      <c r="K26" s="53"/>
      <c r="L26" s="53"/>
      <c r="M26" s="53"/>
      <c r="N26" s="53"/>
      <c r="O26" s="53"/>
      <c r="P26" s="53"/>
      <c r="Q26" s="53"/>
    </row>
    <row r="27" spans="2:17" x14ac:dyDescent="0.25">
      <c r="B27" s="53"/>
      <c r="C27" s="53"/>
      <c r="D27" s="53"/>
      <c r="E27" s="53"/>
      <c r="F27" s="53"/>
      <c r="G27" s="22"/>
      <c r="H27" s="53"/>
      <c r="I27" s="53"/>
      <c r="J27" s="53"/>
      <c r="K27" s="53"/>
      <c r="L27" s="53"/>
      <c r="M27" s="53"/>
      <c r="N27" s="53"/>
      <c r="O27" s="53"/>
      <c r="P27" s="53"/>
      <c r="Q27" s="53"/>
    </row>
    <row r="28" spans="2:17" x14ac:dyDescent="0.25">
      <c r="B28" s="53"/>
      <c r="C28" s="53"/>
      <c r="D28" s="53"/>
      <c r="E28" s="53"/>
      <c r="F28" s="53"/>
      <c r="G28" s="22"/>
      <c r="H28" s="53"/>
      <c r="I28" s="53"/>
      <c r="J28" s="53"/>
      <c r="K28" s="53"/>
      <c r="L28" s="53"/>
      <c r="M28" s="53"/>
      <c r="N28" s="53"/>
      <c r="O28" s="53"/>
      <c r="P28" s="53"/>
      <c r="Q28" s="53"/>
    </row>
    <row r="29" spans="2:17" x14ac:dyDescent="0.25">
      <c r="B29" s="53"/>
      <c r="C29" s="53"/>
      <c r="D29" s="53"/>
      <c r="E29" s="53"/>
      <c r="F29" s="53"/>
      <c r="G29" s="22"/>
      <c r="H29" s="53"/>
      <c r="I29" s="53"/>
      <c r="J29" s="53"/>
      <c r="K29" s="53"/>
      <c r="L29" s="53"/>
      <c r="M29" s="53"/>
      <c r="N29" s="53"/>
      <c r="O29" s="53"/>
      <c r="P29" s="53"/>
      <c r="Q29" s="53"/>
    </row>
    <row r="30" spans="2:17" x14ac:dyDescent="0.25">
      <c r="B30" s="53"/>
      <c r="C30" s="53"/>
      <c r="D30" s="53"/>
      <c r="E30" s="53"/>
      <c r="F30" s="53"/>
      <c r="G30" s="22"/>
      <c r="H30" s="53"/>
      <c r="I30" s="53"/>
      <c r="J30" s="53"/>
      <c r="K30" s="53"/>
      <c r="L30" s="53"/>
      <c r="M30" s="53"/>
      <c r="N30" s="53"/>
      <c r="O30" s="53"/>
      <c r="P30" s="53"/>
      <c r="Q30" s="53"/>
    </row>
    <row r="31" spans="2:17" x14ac:dyDescent="0.25">
      <c r="B31" s="53"/>
      <c r="C31" s="53"/>
      <c r="D31" s="53"/>
      <c r="E31" s="53"/>
      <c r="F31" s="53"/>
      <c r="G31" s="22"/>
      <c r="H31" s="53"/>
      <c r="I31" s="53"/>
      <c r="J31" s="53"/>
      <c r="K31" s="53"/>
      <c r="L31" s="53"/>
      <c r="M31" s="53"/>
      <c r="N31" s="53"/>
      <c r="O31" s="53"/>
      <c r="P31" s="53"/>
      <c r="Q31" s="53"/>
    </row>
    <row r="32" spans="2:17" x14ac:dyDescent="0.25">
      <c r="B32" s="53"/>
      <c r="C32" s="53"/>
      <c r="D32" s="53"/>
      <c r="E32" s="53"/>
      <c r="F32" s="53"/>
      <c r="G32" s="53"/>
      <c r="H32" s="53"/>
      <c r="I32" s="53"/>
      <c r="J32" s="53"/>
      <c r="K32" s="53"/>
      <c r="L32" s="53"/>
      <c r="M32" s="53"/>
      <c r="N32" s="53"/>
      <c r="O32" s="53"/>
      <c r="P32" s="53"/>
      <c r="Q32" s="53"/>
    </row>
    <row r="33" spans="2:17" x14ac:dyDescent="0.25">
      <c r="B33" s="53"/>
      <c r="C33" s="53"/>
      <c r="D33" s="53"/>
      <c r="E33" s="53"/>
      <c r="F33" s="53"/>
      <c r="G33" s="53"/>
      <c r="H33" s="53"/>
      <c r="I33" s="53"/>
      <c r="J33" s="53"/>
      <c r="K33" s="53"/>
      <c r="L33" s="53"/>
      <c r="M33" s="53"/>
      <c r="N33" s="53"/>
      <c r="O33" s="53"/>
      <c r="P33" s="53"/>
      <c r="Q33" s="53"/>
    </row>
    <row r="34" spans="2:17" x14ac:dyDescent="0.25">
      <c r="B34" s="53"/>
      <c r="C34" s="53"/>
      <c r="D34" s="53"/>
      <c r="E34" s="53"/>
      <c r="F34" s="53"/>
      <c r="G34" s="53"/>
      <c r="H34" s="53"/>
      <c r="I34" s="53"/>
      <c r="J34" s="53"/>
      <c r="K34" s="53"/>
      <c r="L34" s="53"/>
      <c r="M34" s="53"/>
      <c r="N34" s="53"/>
      <c r="O34" s="53"/>
      <c r="P34" s="53"/>
      <c r="Q34" s="53"/>
    </row>
    <row r="35" spans="2:17" x14ac:dyDescent="0.25">
      <c r="B35" s="53"/>
      <c r="C35" s="53"/>
      <c r="D35" s="53"/>
      <c r="E35" s="53"/>
      <c r="F35" s="53"/>
      <c r="G35" s="53"/>
      <c r="H35" s="53"/>
      <c r="I35" s="53"/>
      <c r="J35" s="53"/>
      <c r="K35" s="53"/>
      <c r="L35" s="53"/>
      <c r="M35" s="53"/>
      <c r="N35" s="53"/>
      <c r="O35" s="53"/>
      <c r="P35" s="53"/>
      <c r="Q35" s="53"/>
    </row>
    <row r="36" spans="2:17" x14ac:dyDescent="0.25">
      <c r="B36" s="53"/>
      <c r="C36" s="53"/>
      <c r="D36" s="53"/>
      <c r="E36" s="53"/>
      <c r="F36" s="53"/>
      <c r="G36" s="53"/>
      <c r="H36" s="53"/>
      <c r="I36" s="53"/>
      <c r="J36" s="53"/>
      <c r="K36" s="53"/>
      <c r="L36" s="53"/>
      <c r="M36" s="53"/>
      <c r="N36" s="53"/>
      <c r="O36" s="53"/>
      <c r="P36" s="53"/>
      <c r="Q36" s="53"/>
    </row>
    <row r="37" spans="2:17" x14ac:dyDescent="0.25">
      <c r="B37" s="53"/>
      <c r="C37" s="53"/>
      <c r="D37" s="53"/>
      <c r="E37" s="53"/>
      <c r="F37" s="53"/>
      <c r="G37" s="53"/>
      <c r="H37" s="53"/>
      <c r="I37" s="53"/>
      <c r="J37" s="53"/>
      <c r="K37" s="53"/>
      <c r="L37" s="53"/>
      <c r="M37" s="53"/>
      <c r="N37" s="53"/>
      <c r="O37" s="53"/>
      <c r="P37" s="53"/>
      <c r="Q37" s="53"/>
    </row>
  </sheetData>
  <mergeCells count="10">
    <mergeCell ref="D4:F4"/>
    <mergeCell ref="D6:F6"/>
    <mergeCell ref="E7:F7"/>
    <mergeCell ref="E8:F8"/>
    <mergeCell ref="I20:M21"/>
    <mergeCell ref="D15:O15"/>
    <mergeCell ref="D10:O10"/>
    <mergeCell ref="C11:C12"/>
    <mergeCell ref="D11:O12"/>
    <mergeCell ref="D14:O1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0"/>
  <sheetViews>
    <sheetView topLeftCell="C1" zoomScale="90" zoomScaleNormal="90" workbookViewId="0">
      <selection activeCell="E2" sqref="E2"/>
    </sheetView>
  </sheetViews>
  <sheetFormatPr defaultRowHeight="15" x14ac:dyDescent="0.25"/>
  <cols>
    <col min="1" max="1" width="3.7109375" style="1" customWidth="1"/>
    <col min="2" max="2" width="3.42578125" style="1" customWidth="1"/>
    <col min="3" max="3" width="35.85546875" style="1" customWidth="1"/>
    <col min="4" max="6" width="14.5703125" style="1" customWidth="1"/>
    <col min="7" max="7" width="14" style="1" customWidth="1"/>
    <col min="8" max="8" width="9.140625" style="1"/>
    <col min="9" max="9" width="28" style="1" customWidth="1"/>
    <col min="10" max="13" width="9.140625" style="1"/>
    <col min="14" max="14" width="3.140625" style="1" customWidth="1"/>
    <col min="15" max="16384" width="9.140625" style="1"/>
  </cols>
  <sheetData>
    <row r="1" spans="2:14" ht="15.75" thickBot="1" x14ac:dyDescent="0.3"/>
    <row r="2" spans="2:14" ht="26.25" x14ac:dyDescent="0.4">
      <c r="B2" s="2" t="s">
        <v>44</v>
      </c>
      <c r="C2" s="3"/>
      <c r="D2" s="3"/>
      <c r="E2" s="3"/>
      <c r="F2" s="3"/>
      <c r="G2" s="3"/>
      <c r="H2" s="3"/>
      <c r="I2" s="3"/>
      <c r="J2" s="3"/>
      <c r="K2" s="3"/>
      <c r="L2" s="3"/>
      <c r="M2" s="3"/>
      <c r="N2" s="4"/>
    </row>
    <row r="3" spans="2:14" x14ac:dyDescent="0.25">
      <c r="B3" s="7"/>
      <c r="C3" s="5"/>
      <c r="D3" s="5"/>
      <c r="E3" s="5"/>
      <c r="F3" s="5"/>
      <c r="G3" s="5"/>
      <c r="H3" s="5"/>
      <c r="I3" s="5"/>
      <c r="J3" s="5"/>
      <c r="K3" s="5"/>
      <c r="L3" s="5"/>
      <c r="M3" s="5"/>
      <c r="N3" s="6"/>
    </row>
    <row r="4" spans="2:14" x14ac:dyDescent="0.25">
      <c r="B4" s="7"/>
      <c r="C4" s="20" t="s">
        <v>13</v>
      </c>
      <c r="D4" s="82" t="s">
        <v>45</v>
      </c>
      <c r="E4" s="83"/>
      <c r="F4" s="84"/>
      <c r="G4" s="5"/>
      <c r="H4" s="5"/>
      <c r="I4" s="5"/>
      <c r="J4" s="5"/>
      <c r="K4" s="5"/>
      <c r="L4" s="5"/>
      <c r="M4" s="5"/>
      <c r="N4" s="6"/>
    </row>
    <row r="5" spans="2:14" x14ac:dyDescent="0.25">
      <c r="B5" s="7"/>
      <c r="C5" s="20" t="s">
        <v>0</v>
      </c>
      <c r="D5" s="82" t="s">
        <v>89</v>
      </c>
      <c r="E5" s="83"/>
      <c r="F5" s="84"/>
      <c r="G5" s="5"/>
      <c r="H5" s="5"/>
      <c r="I5" s="5"/>
      <c r="J5" s="5"/>
      <c r="K5" s="5"/>
      <c r="L5" s="5"/>
      <c r="M5" s="5"/>
      <c r="N5" s="6"/>
    </row>
    <row r="6" spans="2:14" x14ac:dyDescent="0.25">
      <c r="B6" s="7"/>
      <c r="C6" s="20" t="s">
        <v>1</v>
      </c>
      <c r="D6" s="66" t="s">
        <v>11</v>
      </c>
      <c r="E6" s="67"/>
      <c r="F6" s="68"/>
      <c r="G6" s="5"/>
      <c r="H6" s="5"/>
      <c r="I6" s="5"/>
      <c r="J6" s="5"/>
      <c r="K6" s="5"/>
      <c r="L6" s="5"/>
      <c r="M6" s="5"/>
      <c r="N6" s="6"/>
    </row>
    <row r="7" spans="2:14" x14ac:dyDescent="0.25">
      <c r="B7" s="7"/>
      <c r="C7" s="20" t="s">
        <v>8</v>
      </c>
      <c r="D7" s="14" t="s">
        <v>9</v>
      </c>
      <c r="E7" s="66" t="s">
        <v>134</v>
      </c>
      <c r="F7" s="67"/>
      <c r="G7" s="67"/>
      <c r="H7" s="67"/>
      <c r="I7" s="67"/>
      <c r="J7" s="67"/>
      <c r="K7" s="67"/>
      <c r="L7" s="68"/>
      <c r="M7" s="5"/>
      <c r="N7" s="6"/>
    </row>
    <row r="8" spans="2:14" x14ac:dyDescent="0.25">
      <c r="B8" s="7"/>
      <c r="C8" s="20" t="s">
        <v>2</v>
      </c>
      <c r="D8" s="14" t="s">
        <v>9</v>
      </c>
      <c r="E8" s="66" t="s">
        <v>12</v>
      </c>
      <c r="F8" s="67"/>
      <c r="G8" s="67"/>
      <c r="H8" s="67"/>
      <c r="I8" s="67"/>
      <c r="J8" s="67"/>
      <c r="K8" s="67"/>
      <c r="L8" s="68"/>
      <c r="M8" s="5"/>
      <c r="N8" s="6"/>
    </row>
    <row r="9" spans="2:14" x14ac:dyDescent="0.25">
      <c r="B9" s="7"/>
      <c r="C9" s="5"/>
      <c r="D9" s="5"/>
      <c r="E9" s="5"/>
      <c r="F9" s="5"/>
      <c r="G9" s="5"/>
      <c r="H9" s="5"/>
      <c r="I9" s="5"/>
      <c r="J9" s="5"/>
      <c r="K9" s="5"/>
      <c r="L9" s="5"/>
      <c r="M9" s="5"/>
      <c r="N9" s="6"/>
    </row>
    <row r="10" spans="2:14" x14ac:dyDescent="0.25">
      <c r="B10" s="7"/>
      <c r="C10" s="20" t="s">
        <v>5</v>
      </c>
      <c r="D10" s="74" t="s">
        <v>104</v>
      </c>
      <c r="E10" s="78"/>
      <c r="F10" s="78"/>
      <c r="G10" s="78"/>
      <c r="H10" s="78"/>
      <c r="I10" s="78"/>
      <c r="J10" s="78"/>
      <c r="K10" s="78"/>
      <c r="L10" s="78"/>
      <c r="M10" s="78"/>
      <c r="N10" s="6"/>
    </row>
    <row r="11" spans="2:14" ht="15" customHeight="1" x14ac:dyDescent="0.25">
      <c r="B11" s="7"/>
      <c r="C11" s="72" t="s">
        <v>3</v>
      </c>
      <c r="D11" s="73" t="s">
        <v>80</v>
      </c>
      <c r="E11" s="74"/>
      <c r="F11" s="74"/>
      <c r="G11" s="74"/>
      <c r="H11" s="74"/>
      <c r="I11" s="74"/>
      <c r="J11" s="74"/>
      <c r="K11" s="74"/>
      <c r="L11" s="74"/>
      <c r="M11" s="74"/>
      <c r="N11" s="6"/>
    </row>
    <row r="12" spans="2:14" x14ac:dyDescent="0.25">
      <c r="B12" s="7"/>
      <c r="C12" s="72"/>
      <c r="D12" s="74"/>
      <c r="E12" s="74"/>
      <c r="F12" s="74"/>
      <c r="G12" s="74"/>
      <c r="H12" s="74"/>
      <c r="I12" s="74"/>
      <c r="J12" s="74"/>
      <c r="K12" s="74"/>
      <c r="L12" s="74"/>
      <c r="M12" s="74"/>
      <c r="N12" s="6"/>
    </row>
    <row r="13" spans="2:14" ht="38.25" customHeight="1" x14ac:dyDescent="0.25">
      <c r="B13" s="7"/>
      <c r="C13" s="72"/>
      <c r="D13" s="74"/>
      <c r="E13" s="74"/>
      <c r="F13" s="74"/>
      <c r="G13" s="74"/>
      <c r="H13" s="74"/>
      <c r="I13" s="74"/>
      <c r="J13" s="74"/>
      <c r="K13" s="74"/>
      <c r="L13" s="74"/>
      <c r="M13" s="74"/>
      <c r="N13" s="6"/>
    </row>
    <row r="14" spans="2:14" x14ac:dyDescent="0.25">
      <c r="B14" s="7"/>
      <c r="C14" s="5"/>
      <c r="D14" s="5"/>
      <c r="E14" s="5"/>
      <c r="F14" s="5"/>
      <c r="G14" s="5"/>
      <c r="H14" s="5"/>
      <c r="I14" s="5"/>
      <c r="J14" s="5"/>
      <c r="K14" s="5"/>
      <c r="L14" s="5"/>
      <c r="M14" s="5"/>
      <c r="N14" s="6"/>
    </row>
    <row r="15" spans="2:14" x14ac:dyDescent="0.25">
      <c r="B15" s="7"/>
      <c r="C15" s="75" t="s">
        <v>6</v>
      </c>
      <c r="D15" s="73" t="s">
        <v>103</v>
      </c>
      <c r="E15" s="74"/>
      <c r="F15" s="74"/>
      <c r="G15" s="74"/>
      <c r="H15" s="74"/>
      <c r="I15" s="74"/>
      <c r="J15" s="74"/>
      <c r="K15" s="74"/>
      <c r="L15" s="74"/>
      <c r="M15" s="74"/>
      <c r="N15" s="6"/>
    </row>
    <row r="16" spans="2:14" x14ac:dyDescent="0.25">
      <c r="B16" s="7"/>
      <c r="C16" s="76"/>
      <c r="D16" s="74"/>
      <c r="E16" s="74"/>
      <c r="F16" s="74"/>
      <c r="G16" s="74"/>
      <c r="H16" s="74"/>
      <c r="I16" s="74"/>
      <c r="J16" s="74"/>
      <c r="K16" s="74"/>
      <c r="L16" s="74"/>
      <c r="M16" s="74"/>
      <c r="N16" s="6"/>
    </row>
    <row r="17" spans="2:14" x14ac:dyDescent="0.25">
      <c r="B17" s="7"/>
      <c r="C17" s="76"/>
      <c r="D17" s="74"/>
      <c r="E17" s="74"/>
      <c r="F17" s="74"/>
      <c r="G17" s="74"/>
      <c r="H17" s="74"/>
      <c r="I17" s="74"/>
      <c r="J17" s="74"/>
      <c r="K17" s="74"/>
      <c r="L17" s="74"/>
      <c r="M17" s="74"/>
      <c r="N17" s="6"/>
    </row>
    <row r="18" spans="2:14" x14ac:dyDescent="0.25">
      <c r="B18" s="7"/>
      <c r="C18" s="75" t="s">
        <v>7</v>
      </c>
      <c r="D18" s="78" t="s">
        <v>91</v>
      </c>
      <c r="E18" s="78"/>
      <c r="F18" s="78"/>
      <c r="G18" s="78"/>
      <c r="H18" s="78"/>
      <c r="I18" s="78"/>
      <c r="J18" s="78"/>
      <c r="K18" s="78"/>
      <c r="L18" s="78"/>
      <c r="M18" s="78"/>
      <c r="N18" s="6"/>
    </row>
    <row r="19" spans="2:14" x14ac:dyDescent="0.25">
      <c r="B19" s="7"/>
      <c r="C19" s="77"/>
      <c r="D19" s="78"/>
      <c r="E19" s="78"/>
      <c r="F19" s="78"/>
      <c r="G19" s="78"/>
      <c r="H19" s="78"/>
      <c r="I19" s="78"/>
      <c r="J19" s="78"/>
      <c r="K19" s="78"/>
      <c r="L19" s="78"/>
      <c r="M19" s="78"/>
      <c r="N19" s="6"/>
    </row>
    <row r="20" spans="2:14" x14ac:dyDescent="0.25">
      <c r="B20" s="7"/>
      <c r="C20" s="5"/>
      <c r="D20" s="5"/>
      <c r="E20" s="5"/>
      <c r="F20" s="5"/>
      <c r="G20" s="5"/>
      <c r="H20" s="5"/>
      <c r="I20" s="5"/>
      <c r="J20" s="5"/>
      <c r="K20" s="5"/>
      <c r="L20" s="5"/>
      <c r="M20" s="5"/>
      <c r="N20" s="6"/>
    </row>
    <row r="21" spans="2:14" x14ac:dyDescent="0.25">
      <c r="B21" s="7"/>
      <c r="C21" s="14" t="s">
        <v>10</v>
      </c>
      <c r="D21" s="16">
        <v>2009</v>
      </c>
      <c r="E21" s="14">
        <v>2010</v>
      </c>
      <c r="F21" s="14">
        <v>2011</v>
      </c>
      <c r="G21" s="101">
        <v>2012</v>
      </c>
      <c r="I21" s="113" t="s">
        <v>140</v>
      </c>
      <c r="J21" s="115">
        <v>2009</v>
      </c>
      <c r="K21" s="113">
        <v>2010</v>
      </c>
      <c r="L21" s="113">
        <v>2011</v>
      </c>
      <c r="M21" s="113">
        <v>2012</v>
      </c>
      <c r="N21" s="6"/>
    </row>
    <row r="22" spans="2:14" ht="15" customHeight="1" x14ac:dyDescent="0.25">
      <c r="B22" s="7"/>
      <c r="C22" s="26" t="s">
        <v>46</v>
      </c>
      <c r="D22" s="42">
        <f>D23/D24</f>
        <v>0.94199328739176624</v>
      </c>
      <c r="E22" s="42">
        <f t="shared" ref="E22:G22" si="0">E23/E24</f>
        <v>0.94475448418500163</v>
      </c>
      <c r="F22" s="42">
        <f t="shared" si="0"/>
        <v>0.94329042946348918</v>
      </c>
      <c r="G22" s="42">
        <f t="shared" si="0"/>
        <v>0.97587826762871965</v>
      </c>
      <c r="I22" s="114" t="s">
        <v>141</v>
      </c>
      <c r="J22" s="117"/>
      <c r="K22" s="124">
        <v>0.182</v>
      </c>
      <c r="L22" s="122">
        <v>0.17480000000000001</v>
      </c>
      <c r="M22" s="123">
        <v>0.18637589129645035</v>
      </c>
      <c r="N22" s="6"/>
    </row>
    <row r="23" spans="2:14" ht="15" customHeight="1" x14ac:dyDescent="0.25">
      <c r="B23" s="7"/>
      <c r="C23" s="15" t="s">
        <v>16</v>
      </c>
      <c r="D23" s="46">
        <v>100197</v>
      </c>
      <c r="E23" s="46">
        <v>105975</v>
      </c>
      <c r="F23" s="46">
        <v>111030</v>
      </c>
      <c r="G23" s="93">
        <v>115503</v>
      </c>
      <c r="N23" s="6"/>
    </row>
    <row r="24" spans="2:14" ht="15" customHeight="1" x14ac:dyDescent="0.25">
      <c r="B24" s="7"/>
      <c r="C24" s="15" t="s">
        <v>17</v>
      </c>
      <c r="D24" s="46">
        <v>106367</v>
      </c>
      <c r="E24" s="46">
        <v>112172</v>
      </c>
      <c r="F24" s="46">
        <v>117705</v>
      </c>
      <c r="G24" s="93">
        <v>118358</v>
      </c>
      <c r="N24" s="6"/>
    </row>
    <row r="25" spans="2:14" ht="15" customHeight="1" x14ac:dyDescent="0.25">
      <c r="B25" s="7"/>
      <c r="C25" s="26" t="s">
        <v>90</v>
      </c>
      <c r="D25" s="42">
        <f>D26/D27</f>
        <v>0.9301837127153203</v>
      </c>
      <c r="E25" s="42">
        <f t="shared" ref="E25" si="1">E26/E27</f>
        <v>0.9171529923332189</v>
      </c>
      <c r="F25" s="42">
        <f t="shared" ref="F25:G25" si="2">F26/F27</f>
        <v>0.89786780639059494</v>
      </c>
      <c r="G25" s="42">
        <f t="shared" si="2"/>
        <v>0.9318292005155675</v>
      </c>
      <c r="N25" s="6"/>
    </row>
    <row r="26" spans="2:14" ht="15" customHeight="1" x14ac:dyDescent="0.25">
      <c r="B26" s="7"/>
      <c r="C26" s="15" t="s">
        <v>16</v>
      </c>
      <c r="D26" s="46">
        <v>68202</v>
      </c>
      <c r="E26" s="46">
        <v>72135</v>
      </c>
      <c r="F26" s="46">
        <v>74998</v>
      </c>
      <c r="G26" s="93">
        <v>78802</v>
      </c>
      <c r="N26" s="6"/>
    </row>
    <row r="27" spans="2:14" ht="15" customHeight="1" x14ac:dyDescent="0.25">
      <c r="B27" s="7"/>
      <c r="C27" s="15" t="s">
        <v>17</v>
      </c>
      <c r="D27" s="46">
        <v>73321</v>
      </c>
      <c r="E27" s="46">
        <v>78651</v>
      </c>
      <c r="F27" s="46">
        <v>83529</v>
      </c>
      <c r="G27" s="93">
        <v>84567</v>
      </c>
      <c r="N27" s="6"/>
    </row>
    <row r="28" spans="2:14" ht="15" customHeight="1" x14ac:dyDescent="0.25">
      <c r="B28" s="7"/>
      <c r="C28" s="26" t="s">
        <v>48</v>
      </c>
      <c r="D28" s="42">
        <f>D29/D30</f>
        <v>0.8918422261600053</v>
      </c>
      <c r="E28" s="42">
        <f t="shared" ref="E28" si="3">E29/E30</f>
        <v>0.88771708306596842</v>
      </c>
      <c r="F28" s="42">
        <f t="shared" ref="F28:G28" si="4">F29/F30</f>
        <v>0.87603427460911043</v>
      </c>
      <c r="G28" s="42">
        <f t="shared" si="4"/>
        <v>0.90531479012369709</v>
      </c>
      <c r="N28" s="6"/>
    </row>
    <row r="29" spans="2:14" ht="15" customHeight="1" x14ac:dyDescent="0.25">
      <c r="B29" s="7"/>
      <c r="C29" s="15" t="s">
        <v>16</v>
      </c>
      <c r="D29" s="46">
        <v>81534</v>
      </c>
      <c r="E29" s="46">
        <v>85773</v>
      </c>
      <c r="F29" s="46">
        <v>89253</v>
      </c>
      <c r="G29" s="93">
        <v>93022</v>
      </c>
      <c r="N29" s="6"/>
    </row>
    <row r="30" spans="2:14" ht="15" customHeight="1" x14ac:dyDescent="0.25">
      <c r="B30" s="7"/>
      <c r="C30" s="15" t="s">
        <v>17</v>
      </c>
      <c r="D30" s="46">
        <v>91422</v>
      </c>
      <c r="E30" s="46">
        <v>96622</v>
      </c>
      <c r="F30" s="46">
        <v>101883</v>
      </c>
      <c r="G30" s="93">
        <v>102751</v>
      </c>
      <c r="N30" s="6"/>
    </row>
    <row r="31" spans="2:14" ht="15.75" thickBot="1" x14ac:dyDescent="0.3">
      <c r="B31" s="9"/>
      <c r="C31" s="10"/>
      <c r="D31" s="10"/>
      <c r="E31" s="10"/>
      <c r="F31" s="10"/>
      <c r="G31" s="23"/>
      <c r="H31" s="10"/>
      <c r="I31" s="10"/>
      <c r="J31" s="10"/>
      <c r="K31" s="10"/>
      <c r="L31" s="10"/>
      <c r="M31" s="10"/>
      <c r="N31" s="11"/>
    </row>
    <row r="32" spans="2:14" x14ac:dyDescent="0.25">
      <c r="B32" s="5"/>
      <c r="C32" s="5"/>
      <c r="D32" s="5"/>
      <c r="E32" s="5"/>
      <c r="F32" s="5"/>
      <c r="G32" s="22"/>
      <c r="H32" s="5"/>
      <c r="I32" s="5"/>
      <c r="J32" s="5"/>
      <c r="K32" s="5"/>
      <c r="L32" s="5"/>
      <c r="M32" s="5"/>
      <c r="N32" s="5"/>
    </row>
    <row r="33" spans="2:14" x14ac:dyDescent="0.25">
      <c r="B33" s="5"/>
      <c r="C33" s="5"/>
      <c r="D33" s="5"/>
      <c r="E33" s="5"/>
      <c r="F33" s="5"/>
      <c r="G33" s="22"/>
      <c r="H33" s="5"/>
      <c r="I33" s="5"/>
      <c r="J33" s="5"/>
      <c r="K33" s="5"/>
      <c r="L33" s="5"/>
      <c r="M33" s="5"/>
      <c r="N33" s="5"/>
    </row>
    <row r="34" spans="2:14" x14ac:dyDescent="0.25">
      <c r="B34" s="5"/>
      <c r="C34" s="5"/>
      <c r="D34" s="5"/>
      <c r="E34" s="5"/>
      <c r="F34" s="5"/>
      <c r="G34" s="22"/>
      <c r="H34" s="5"/>
      <c r="I34" s="5"/>
      <c r="J34" s="5"/>
      <c r="K34" s="5"/>
      <c r="L34" s="5"/>
      <c r="M34" s="5"/>
      <c r="N34" s="5"/>
    </row>
    <row r="35" spans="2:14" x14ac:dyDescent="0.25">
      <c r="B35" s="5"/>
      <c r="C35" s="5"/>
      <c r="D35" s="5"/>
      <c r="E35" s="5"/>
      <c r="F35" s="5"/>
      <c r="G35" s="5"/>
      <c r="H35" s="5"/>
      <c r="I35" s="5"/>
      <c r="J35" s="5"/>
      <c r="K35" s="5"/>
      <c r="L35" s="5"/>
      <c r="M35" s="5"/>
      <c r="N35" s="5"/>
    </row>
    <row r="36" spans="2:14" x14ac:dyDescent="0.25">
      <c r="B36" s="5"/>
      <c r="C36" s="5"/>
      <c r="D36" s="5"/>
      <c r="E36" s="5"/>
      <c r="F36" s="5"/>
      <c r="G36" s="5"/>
      <c r="H36" s="5"/>
      <c r="I36" s="5"/>
      <c r="J36" s="5"/>
      <c r="K36" s="5"/>
      <c r="L36" s="5"/>
      <c r="M36" s="5"/>
      <c r="N36" s="5"/>
    </row>
    <row r="37" spans="2:14" x14ac:dyDescent="0.25">
      <c r="B37" s="5"/>
      <c r="C37" s="5"/>
      <c r="D37" s="5"/>
      <c r="E37" s="5"/>
      <c r="F37" s="5"/>
      <c r="G37" s="5"/>
      <c r="H37" s="5"/>
      <c r="I37" s="5"/>
      <c r="J37" s="5"/>
      <c r="K37" s="5"/>
      <c r="L37" s="5"/>
      <c r="M37" s="5"/>
      <c r="N37" s="5"/>
    </row>
    <row r="38" spans="2:14" x14ac:dyDescent="0.25">
      <c r="B38" s="5"/>
      <c r="C38" s="5"/>
      <c r="D38" s="5"/>
      <c r="E38" s="5"/>
      <c r="F38" s="5"/>
      <c r="G38" s="5"/>
      <c r="H38" s="5"/>
      <c r="I38" s="5"/>
      <c r="J38" s="5"/>
      <c r="K38" s="5"/>
      <c r="L38" s="5"/>
      <c r="M38" s="5"/>
      <c r="N38" s="5"/>
    </row>
    <row r="39" spans="2:14" x14ac:dyDescent="0.25">
      <c r="B39" s="5"/>
      <c r="C39" s="5"/>
      <c r="D39" s="5"/>
      <c r="E39" s="5"/>
      <c r="F39" s="5"/>
      <c r="G39" s="5"/>
      <c r="H39" s="5"/>
      <c r="I39" s="5"/>
      <c r="J39" s="5"/>
      <c r="K39" s="5"/>
      <c r="L39" s="5"/>
      <c r="M39" s="5"/>
      <c r="N39" s="5"/>
    </row>
    <row r="40" spans="2:14" x14ac:dyDescent="0.25">
      <c r="B40" s="5"/>
      <c r="C40" s="5"/>
      <c r="D40" s="5"/>
      <c r="E40" s="5"/>
      <c r="F40" s="5"/>
      <c r="G40" s="5"/>
      <c r="H40" s="5"/>
      <c r="I40" s="5"/>
      <c r="J40" s="5"/>
      <c r="K40" s="5"/>
      <c r="L40" s="5"/>
      <c r="M40" s="5"/>
      <c r="N40" s="5"/>
    </row>
  </sheetData>
  <mergeCells count="12">
    <mergeCell ref="C18:C19"/>
    <mergeCell ref="D18:M19"/>
    <mergeCell ref="D10:M10"/>
    <mergeCell ref="C11:C13"/>
    <mergeCell ref="D11:M13"/>
    <mergeCell ref="C15:C17"/>
    <mergeCell ref="D15:M17"/>
    <mergeCell ref="E8:L8"/>
    <mergeCell ref="D4:F4"/>
    <mergeCell ref="D5:F5"/>
    <mergeCell ref="D6:F6"/>
    <mergeCell ref="E7:L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
  <sheetViews>
    <sheetView zoomScale="90" zoomScaleNormal="90" workbookViewId="0">
      <selection activeCell="H23" sqref="H23"/>
    </sheetView>
  </sheetViews>
  <sheetFormatPr defaultRowHeight="15" x14ac:dyDescent="0.25"/>
  <cols>
    <col min="1" max="1" width="3.7109375" style="1" customWidth="1"/>
    <col min="2" max="2" width="3.42578125" style="1" customWidth="1"/>
    <col min="3" max="3" width="27.7109375" style="1" customWidth="1"/>
    <col min="4" max="7" width="13" style="1" customWidth="1"/>
    <col min="8" max="15" width="9.140625" style="1"/>
    <col min="16" max="16" width="3.42578125" style="1" customWidth="1"/>
    <col min="17" max="17" width="3.140625" style="1" customWidth="1"/>
    <col min="18" max="16384" width="9.140625" style="1"/>
  </cols>
  <sheetData>
    <row r="1" spans="2:17" ht="15.75" thickBot="1" x14ac:dyDescent="0.3"/>
    <row r="2" spans="2:17" ht="26.25" x14ac:dyDescent="0.4">
      <c r="B2" s="2" t="s">
        <v>58</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x14ac:dyDescent="0.25">
      <c r="B4" s="7"/>
      <c r="C4" s="12" t="s">
        <v>13</v>
      </c>
      <c r="D4" s="66" t="s">
        <v>58</v>
      </c>
      <c r="E4" s="67"/>
      <c r="F4" s="68"/>
      <c r="G4" s="5"/>
      <c r="H4" s="5"/>
      <c r="I4" s="5"/>
      <c r="J4" s="5"/>
      <c r="K4" s="5"/>
      <c r="L4" s="5"/>
      <c r="M4" s="5"/>
      <c r="N4" s="5"/>
      <c r="O4" s="5"/>
      <c r="P4" s="5"/>
      <c r="Q4" s="6"/>
    </row>
    <row r="5" spans="2:17" x14ac:dyDescent="0.25">
      <c r="B5" s="7"/>
      <c r="C5" s="12" t="s">
        <v>0</v>
      </c>
      <c r="D5" s="17" t="s">
        <v>14</v>
      </c>
      <c r="E5" s="18"/>
      <c r="F5" s="19"/>
      <c r="G5" s="5"/>
      <c r="H5" s="5"/>
      <c r="I5" s="5"/>
      <c r="J5" s="5"/>
      <c r="K5" s="5"/>
      <c r="L5" s="5"/>
      <c r="M5" s="5"/>
      <c r="N5" s="5"/>
      <c r="O5" s="5"/>
      <c r="P5" s="5"/>
      <c r="Q5" s="6"/>
    </row>
    <row r="6" spans="2:17" x14ac:dyDescent="0.25">
      <c r="B6" s="7"/>
      <c r="C6" s="12" t="s">
        <v>1</v>
      </c>
      <c r="D6" s="66" t="s">
        <v>11</v>
      </c>
      <c r="E6" s="67"/>
      <c r="F6" s="68"/>
      <c r="G6" s="5"/>
      <c r="H6" s="5"/>
      <c r="I6" s="5"/>
      <c r="J6" s="5"/>
      <c r="K6" s="5"/>
      <c r="L6" s="5"/>
      <c r="M6" s="5"/>
      <c r="N6" s="5"/>
      <c r="O6" s="5"/>
      <c r="P6" s="5"/>
      <c r="Q6" s="6"/>
    </row>
    <row r="7" spans="2:17" x14ac:dyDescent="0.25">
      <c r="B7" s="7"/>
      <c r="C7" s="12" t="s">
        <v>8</v>
      </c>
      <c r="D7" s="14" t="s">
        <v>9</v>
      </c>
      <c r="E7" s="66" t="s">
        <v>134</v>
      </c>
      <c r="F7" s="67"/>
      <c r="G7" s="67"/>
      <c r="H7" s="67"/>
      <c r="I7" s="67"/>
      <c r="J7" s="67"/>
      <c r="K7" s="67"/>
      <c r="L7" s="68"/>
      <c r="M7" s="5"/>
      <c r="Q7" s="6"/>
    </row>
    <row r="8" spans="2:17" x14ac:dyDescent="0.25">
      <c r="B8" s="7"/>
      <c r="C8" s="12" t="s">
        <v>2</v>
      </c>
      <c r="D8" s="14" t="s">
        <v>9</v>
      </c>
      <c r="E8" s="66" t="s">
        <v>12</v>
      </c>
      <c r="F8" s="67"/>
      <c r="G8" s="67"/>
      <c r="H8" s="67"/>
      <c r="I8" s="67"/>
      <c r="J8" s="67"/>
      <c r="K8" s="67"/>
      <c r="L8" s="68"/>
      <c r="M8" s="5"/>
      <c r="Q8" s="6"/>
    </row>
    <row r="9" spans="2:17" x14ac:dyDescent="0.25">
      <c r="B9" s="7"/>
      <c r="C9" s="5"/>
      <c r="D9" s="5"/>
      <c r="E9" s="5"/>
      <c r="F9" s="5"/>
      <c r="G9" s="5"/>
      <c r="H9" s="5"/>
      <c r="I9" s="5"/>
      <c r="J9" s="5"/>
      <c r="K9" s="5"/>
      <c r="L9" s="5"/>
      <c r="M9" s="5"/>
      <c r="N9" s="5"/>
      <c r="O9" s="5"/>
      <c r="P9" s="5"/>
      <c r="Q9" s="6"/>
    </row>
    <row r="10" spans="2:17" x14ac:dyDescent="0.25">
      <c r="B10" s="7"/>
      <c r="C10" s="20" t="s">
        <v>5</v>
      </c>
      <c r="D10" s="69" t="s">
        <v>15</v>
      </c>
      <c r="E10" s="70"/>
      <c r="F10" s="70"/>
      <c r="G10" s="70"/>
      <c r="H10" s="70"/>
      <c r="I10" s="70"/>
      <c r="J10" s="70"/>
      <c r="K10" s="70"/>
      <c r="L10" s="70"/>
      <c r="M10" s="70"/>
      <c r="N10" s="70"/>
      <c r="O10" s="71"/>
      <c r="P10" s="5"/>
      <c r="Q10" s="6"/>
    </row>
    <row r="11" spans="2:17" x14ac:dyDescent="0.25">
      <c r="B11" s="7"/>
      <c r="C11" s="72" t="s">
        <v>3</v>
      </c>
      <c r="D11" s="73" t="s">
        <v>68</v>
      </c>
      <c r="E11" s="74"/>
      <c r="F11" s="74"/>
      <c r="G11" s="74"/>
      <c r="H11" s="74"/>
      <c r="I11" s="74"/>
      <c r="J11" s="74"/>
      <c r="K11" s="74"/>
      <c r="L11" s="74"/>
      <c r="M11" s="74"/>
      <c r="N11" s="74"/>
      <c r="O11" s="74"/>
      <c r="P11" s="5"/>
      <c r="Q11" s="6"/>
    </row>
    <row r="12" spans="2:17" x14ac:dyDescent="0.25">
      <c r="B12" s="7"/>
      <c r="C12" s="72"/>
      <c r="D12" s="74"/>
      <c r="E12" s="74"/>
      <c r="F12" s="74"/>
      <c r="G12" s="74"/>
      <c r="H12" s="74"/>
      <c r="I12" s="74"/>
      <c r="J12" s="74"/>
      <c r="K12" s="74"/>
      <c r="L12" s="74"/>
      <c r="M12" s="74"/>
      <c r="N12" s="74"/>
      <c r="O12" s="74"/>
      <c r="P12" s="5"/>
      <c r="Q12" s="6"/>
    </row>
    <row r="13" spans="2:17" x14ac:dyDescent="0.25">
      <c r="B13" s="7"/>
      <c r="C13" s="72"/>
      <c r="D13" s="74"/>
      <c r="E13" s="74"/>
      <c r="F13" s="74"/>
      <c r="G13" s="74"/>
      <c r="H13" s="74"/>
      <c r="I13" s="74"/>
      <c r="J13" s="74"/>
      <c r="K13" s="74"/>
      <c r="L13" s="74"/>
      <c r="M13" s="74"/>
      <c r="N13" s="74"/>
      <c r="O13" s="74"/>
      <c r="P13" s="5"/>
      <c r="Q13" s="6"/>
    </row>
    <row r="14" spans="2:17" x14ac:dyDescent="0.25">
      <c r="B14" s="7"/>
      <c r="C14" s="5"/>
      <c r="D14" s="5"/>
      <c r="E14" s="5"/>
      <c r="F14" s="5"/>
      <c r="G14" s="5"/>
      <c r="H14" s="5"/>
      <c r="I14" s="5"/>
      <c r="J14" s="5"/>
      <c r="K14" s="5"/>
      <c r="L14" s="5"/>
      <c r="M14" s="5"/>
      <c r="N14" s="5"/>
      <c r="O14" s="5"/>
      <c r="P14" s="5"/>
      <c r="Q14" s="6"/>
    </row>
    <row r="15" spans="2:17" x14ac:dyDescent="0.25">
      <c r="B15" s="7"/>
      <c r="C15" s="75" t="s">
        <v>6</v>
      </c>
      <c r="D15" s="74" t="s">
        <v>82</v>
      </c>
      <c r="E15" s="74"/>
      <c r="F15" s="74"/>
      <c r="G15" s="74"/>
      <c r="H15" s="74"/>
      <c r="I15" s="74"/>
      <c r="J15" s="74"/>
      <c r="K15" s="74"/>
      <c r="L15" s="74"/>
      <c r="M15" s="74"/>
      <c r="N15" s="74"/>
      <c r="O15" s="74"/>
      <c r="P15" s="5"/>
      <c r="Q15" s="6"/>
    </row>
    <row r="16" spans="2:17" x14ac:dyDescent="0.25">
      <c r="B16" s="7"/>
      <c r="C16" s="76"/>
      <c r="D16" s="74"/>
      <c r="E16" s="74"/>
      <c r="F16" s="74"/>
      <c r="G16" s="74"/>
      <c r="H16" s="74"/>
      <c r="I16" s="74"/>
      <c r="J16" s="74"/>
      <c r="K16" s="74"/>
      <c r="L16" s="74"/>
      <c r="M16" s="74"/>
      <c r="N16" s="74"/>
      <c r="O16" s="74"/>
      <c r="P16" s="5"/>
      <c r="Q16" s="6"/>
    </row>
    <row r="17" spans="2:17" x14ac:dyDescent="0.25">
      <c r="B17" s="7"/>
      <c r="C17" s="76"/>
      <c r="D17" s="74"/>
      <c r="E17" s="74"/>
      <c r="F17" s="74"/>
      <c r="G17" s="74"/>
      <c r="H17" s="74"/>
      <c r="I17" s="74"/>
      <c r="J17" s="74"/>
      <c r="K17" s="74"/>
      <c r="L17" s="74"/>
      <c r="M17" s="74"/>
      <c r="N17" s="74"/>
      <c r="O17" s="74"/>
      <c r="P17" s="5"/>
      <c r="Q17" s="6"/>
    </row>
    <row r="18" spans="2:17" x14ac:dyDescent="0.25">
      <c r="B18" s="7"/>
      <c r="C18" s="77"/>
      <c r="D18" s="74"/>
      <c r="E18" s="74"/>
      <c r="F18" s="74"/>
      <c r="G18" s="74"/>
      <c r="H18" s="74"/>
      <c r="I18" s="74"/>
      <c r="J18" s="74"/>
      <c r="K18" s="74"/>
      <c r="L18" s="74"/>
      <c r="M18" s="74"/>
      <c r="N18" s="74"/>
      <c r="O18" s="74"/>
      <c r="P18" s="5"/>
      <c r="Q18" s="6"/>
    </row>
    <row r="19" spans="2:17" x14ac:dyDescent="0.25">
      <c r="B19" s="7"/>
      <c r="C19" s="75" t="s">
        <v>7</v>
      </c>
      <c r="D19" s="78" t="s">
        <v>43</v>
      </c>
      <c r="E19" s="78"/>
      <c r="F19" s="78"/>
      <c r="G19" s="78"/>
      <c r="H19" s="78"/>
      <c r="I19" s="78"/>
      <c r="J19" s="78"/>
      <c r="K19" s="78"/>
      <c r="L19" s="78"/>
      <c r="M19" s="78"/>
      <c r="N19" s="78"/>
      <c r="O19" s="78"/>
      <c r="P19" s="5"/>
      <c r="Q19" s="6"/>
    </row>
    <row r="20" spans="2:17" x14ac:dyDescent="0.25">
      <c r="B20" s="7"/>
      <c r="C20" s="77"/>
      <c r="D20" s="78"/>
      <c r="E20" s="78"/>
      <c r="F20" s="78"/>
      <c r="G20" s="78"/>
      <c r="H20" s="78"/>
      <c r="I20" s="78"/>
      <c r="J20" s="78"/>
      <c r="K20" s="78"/>
      <c r="L20" s="78"/>
      <c r="M20" s="78"/>
      <c r="N20" s="78"/>
      <c r="O20" s="78"/>
      <c r="P20" s="5"/>
      <c r="Q20" s="6"/>
    </row>
    <row r="21" spans="2:17" x14ac:dyDescent="0.25">
      <c r="B21" s="7"/>
      <c r="C21" s="5"/>
      <c r="D21" s="5"/>
      <c r="E21" s="5"/>
      <c r="F21" s="5"/>
      <c r="G21" s="5"/>
      <c r="H21" s="5"/>
      <c r="I21" s="5"/>
      <c r="J21" s="5"/>
      <c r="K21" s="5"/>
      <c r="L21" s="5"/>
      <c r="M21" s="5"/>
      <c r="N21" s="5"/>
      <c r="O21" s="5"/>
      <c r="P21" s="5"/>
      <c r="Q21" s="6"/>
    </row>
    <row r="22" spans="2:17" x14ac:dyDescent="0.25">
      <c r="B22" s="7"/>
      <c r="C22" s="161" t="s">
        <v>133</v>
      </c>
      <c r="D22" s="163">
        <v>2009</v>
      </c>
      <c r="E22" s="161">
        <v>2010</v>
      </c>
      <c r="F22" s="161">
        <v>2011</v>
      </c>
      <c r="G22" s="161">
        <v>2012</v>
      </c>
      <c r="H22" s="36"/>
      <c r="I22" s="36"/>
      <c r="J22" s="36"/>
      <c r="K22" s="36"/>
      <c r="L22" s="36"/>
      <c r="M22" s="36"/>
      <c r="N22" s="36"/>
      <c r="O22" s="36"/>
      <c r="P22" s="5"/>
      <c r="Q22" s="6"/>
    </row>
    <row r="23" spans="2:17" ht="15" customHeight="1" x14ac:dyDescent="0.25">
      <c r="B23" s="7"/>
      <c r="C23" s="162" t="s">
        <v>18</v>
      </c>
      <c r="D23" s="165">
        <v>117.22</v>
      </c>
      <c r="E23" s="165">
        <v>113.5</v>
      </c>
      <c r="F23" s="165">
        <v>96.97</v>
      </c>
      <c r="G23" s="165">
        <v>99.5</v>
      </c>
      <c r="H23" s="21"/>
      <c r="I23" s="21"/>
      <c r="J23" s="21"/>
      <c r="K23" s="21"/>
      <c r="L23" s="21"/>
      <c r="M23" s="21"/>
      <c r="N23" s="21"/>
      <c r="O23" s="21"/>
      <c r="P23" s="5"/>
      <c r="Q23" s="6"/>
    </row>
    <row r="24" spans="2:17" ht="15" customHeight="1" x14ac:dyDescent="0.25">
      <c r="B24" s="7"/>
      <c r="C24" s="162" t="s">
        <v>16</v>
      </c>
      <c r="D24" s="177">
        <v>71.97</v>
      </c>
      <c r="E24" s="177">
        <v>73.290000000000006</v>
      </c>
      <c r="F24" s="177">
        <v>57.93</v>
      </c>
      <c r="G24" s="177">
        <v>62.99</v>
      </c>
      <c r="H24" s="21"/>
      <c r="I24" s="21"/>
      <c r="J24" s="21"/>
      <c r="K24" s="21"/>
      <c r="L24" s="21"/>
      <c r="M24" s="21"/>
      <c r="N24" s="21"/>
      <c r="O24" s="21"/>
      <c r="P24" s="5"/>
      <c r="Q24" s="6"/>
    </row>
    <row r="25" spans="2:17" ht="15.75" customHeight="1" x14ac:dyDescent="0.25">
      <c r="B25" s="7"/>
      <c r="C25" s="162" t="s">
        <v>17</v>
      </c>
      <c r="D25" s="177">
        <v>45.25</v>
      </c>
      <c r="E25" s="177">
        <v>40.21</v>
      </c>
      <c r="F25" s="177">
        <v>39.04</v>
      </c>
      <c r="G25" s="177">
        <v>36.5</v>
      </c>
      <c r="H25" s="21"/>
      <c r="I25" s="21"/>
      <c r="J25" s="21"/>
      <c r="K25" s="21"/>
      <c r="L25" s="21"/>
      <c r="M25" s="21"/>
      <c r="N25" s="21"/>
      <c r="O25" s="21"/>
      <c r="P25" s="5"/>
      <c r="Q25" s="6"/>
    </row>
    <row r="26" spans="2:17" x14ac:dyDescent="0.25">
      <c r="B26" s="7"/>
      <c r="C26" s="162" t="s">
        <v>19</v>
      </c>
      <c r="D26" s="165">
        <v>25.52</v>
      </c>
      <c r="E26" s="165">
        <v>21.76</v>
      </c>
      <c r="F26" s="165">
        <v>5.0599999999999996</v>
      </c>
      <c r="G26" s="165">
        <v>0.28000000000000003</v>
      </c>
      <c r="H26" s="21"/>
      <c r="I26" s="21"/>
      <c r="J26" s="21"/>
      <c r="K26" s="21"/>
      <c r="L26" s="21"/>
      <c r="M26" s="21"/>
      <c r="N26" s="21"/>
      <c r="O26" s="21"/>
      <c r="P26" s="5"/>
      <c r="Q26" s="6"/>
    </row>
    <row r="27" spans="2:17" x14ac:dyDescent="0.25">
      <c r="B27" s="7"/>
      <c r="C27" s="162" t="s">
        <v>16</v>
      </c>
      <c r="D27" s="167">
        <v>17.55</v>
      </c>
      <c r="E27" s="167">
        <v>16.239999999999998</v>
      </c>
      <c r="F27" s="167">
        <v>3.72</v>
      </c>
      <c r="G27" s="167">
        <v>0.28000000000000003</v>
      </c>
      <c r="H27" s="21"/>
      <c r="I27" s="21"/>
      <c r="J27" s="21"/>
      <c r="K27" s="21"/>
      <c r="L27" s="21"/>
      <c r="M27" s="21"/>
      <c r="N27" s="21"/>
      <c r="O27" s="21"/>
      <c r="P27" s="5"/>
      <c r="Q27" s="6"/>
    </row>
    <row r="28" spans="2:17" x14ac:dyDescent="0.25">
      <c r="B28" s="7"/>
      <c r="C28" s="162" t="s">
        <v>17</v>
      </c>
      <c r="D28" s="167">
        <v>7.97</v>
      </c>
      <c r="E28" s="167">
        <v>5.52</v>
      </c>
      <c r="F28" s="167">
        <v>1.34</v>
      </c>
      <c r="G28" s="167">
        <v>0</v>
      </c>
      <c r="H28" s="21"/>
      <c r="I28" s="21"/>
      <c r="J28" s="21"/>
      <c r="K28" s="21"/>
      <c r="L28" s="21"/>
      <c r="M28" s="21"/>
      <c r="N28" s="21"/>
      <c r="O28" s="21"/>
      <c r="P28" s="5"/>
      <c r="Q28" s="6"/>
    </row>
    <row r="29" spans="2:17" x14ac:dyDescent="0.25">
      <c r="B29" s="7"/>
      <c r="C29" s="162" t="s">
        <v>20</v>
      </c>
      <c r="D29" s="165">
        <v>399.37</v>
      </c>
      <c r="E29" s="165">
        <v>418.58</v>
      </c>
      <c r="F29" s="165">
        <v>424.3</v>
      </c>
      <c r="G29" s="165">
        <v>443.16</v>
      </c>
      <c r="H29" s="21"/>
      <c r="I29" s="21"/>
      <c r="J29" s="21"/>
      <c r="K29" s="21"/>
      <c r="L29" s="21"/>
      <c r="M29" s="21"/>
      <c r="N29" s="21"/>
      <c r="O29" s="21"/>
      <c r="P29" s="5"/>
      <c r="Q29" s="6"/>
    </row>
    <row r="30" spans="2:17" x14ac:dyDescent="0.25">
      <c r="B30" s="7"/>
      <c r="C30" s="162" t="s">
        <v>16</v>
      </c>
      <c r="D30" s="177">
        <v>223.71</v>
      </c>
      <c r="E30" s="177">
        <v>238.71</v>
      </c>
      <c r="F30" s="177">
        <v>250.06</v>
      </c>
      <c r="G30" s="177">
        <v>261.76</v>
      </c>
      <c r="H30" s="21"/>
      <c r="I30" s="21"/>
      <c r="J30" s="21"/>
      <c r="K30" s="21"/>
      <c r="L30" s="21"/>
      <c r="M30" s="21"/>
      <c r="N30" s="21"/>
      <c r="O30" s="21"/>
      <c r="P30" s="5"/>
      <c r="Q30" s="6"/>
    </row>
    <row r="31" spans="2:17" x14ac:dyDescent="0.25">
      <c r="B31" s="7"/>
      <c r="C31" s="162" t="s">
        <v>17</v>
      </c>
      <c r="D31" s="177">
        <v>175.66</v>
      </c>
      <c r="E31" s="177">
        <v>179.87</v>
      </c>
      <c r="F31" s="177">
        <v>174.24</v>
      </c>
      <c r="G31" s="177">
        <v>181.41</v>
      </c>
      <c r="H31" s="21"/>
      <c r="I31" s="21"/>
      <c r="J31" s="21"/>
      <c r="K31" s="21"/>
      <c r="L31" s="21"/>
      <c r="M31" s="21"/>
      <c r="N31" s="21"/>
      <c r="O31" s="21"/>
      <c r="P31" s="5"/>
      <c r="Q31" s="6"/>
    </row>
    <row r="32" spans="2:17" x14ac:dyDescent="0.25">
      <c r="B32" s="7"/>
      <c r="C32" s="162" t="s">
        <v>21</v>
      </c>
      <c r="D32" s="165">
        <v>2488.88</v>
      </c>
      <c r="E32" s="165">
        <v>2642.87</v>
      </c>
      <c r="F32" s="165">
        <v>2437.9299999999998</v>
      </c>
      <c r="G32" s="165">
        <v>2526.62</v>
      </c>
      <c r="H32" s="21"/>
      <c r="I32" s="21"/>
      <c r="J32" s="21"/>
      <c r="K32" s="21"/>
      <c r="L32" s="21"/>
      <c r="M32" s="21"/>
      <c r="N32" s="21"/>
      <c r="O32" s="21"/>
      <c r="P32" s="5"/>
      <c r="Q32" s="6"/>
    </row>
    <row r="33" spans="2:17" x14ac:dyDescent="0.25">
      <c r="B33" s="7"/>
      <c r="C33" s="162" t="s">
        <v>16</v>
      </c>
      <c r="D33" s="177">
        <v>1430.61</v>
      </c>
      <c r="E33" s="177">
        <v>1519.58</v>
      </c>
      <c r="F33" s="177">
        <v>1407.05</v>
      </c>
      <c r="G33" s="177">
        <v>1469.75</v>
      </c>
      <c r="H33" s="21"/>
      <c r="I33" s="21"/>
      <c r="J33" s="21"/>
      <c r="K33" s="21"/>
      <c r="L33" s="21"/>
      <c r="M33" s="21"/>
      <c r="N33" s="21"/>
      <c r="O33" s="21"/>
      <c r="P33" s="5"/>
      <c r="Q33" s="6"/>
    </row>
    <row r="34" spans="2:17" x14ac:dyDescent="0.25">
      <c r="B34" s="7"/>
      <c r="C34" s="162" t="s">
        <v>17</v>
      </c>
      <c r="D34" s="177">
        <v>1058.27</v>
      </c>
      <c r="E34" s="177">
        <v>1123.29</v>
      </c>
      <c r="F34" s="177">
        <v>1030.8800000000001</v>
      </c>
      <c r="G34" s="177">
        <v>1056.8800000000001</v>
      </c>
      <c r="H34" s="21"/>
      <c r="I34" s="21"/>
      <c r="J34" s="21"/>
      <c r="K34" s="21"/>
      <c r="L34" s="21"/>
      <c r="M34" s="21"/>
      <c r="N34" s="21"/>
      <c r="O34" s="21"/>
      <c r="P34" s="5"/>
      <c r="Q34" s="6"/>
    </row>
    <row r="35" spans="2:17" x14ac:dyDescent="0.25">
      <c r="B35" s="7"/>
      <c r="C35" s="162" t="s">
        <v>22</v>
      </c>
      <c r="D35" s="165">
        <v>64.069999999999993</v>
      </c>
      <c r="E35" s="165">
        <v>64.64</v>
      </c>
      <c r="F35" s="165">
        <v>56.66</v>
      </c>
      <c r="G35" s="165">
        <v>55.2</v>
      </c>
      <c r="H35" s="21"/>
      <c r="I35" s="21"/>
      <c r="J35" s="21"/>
      <c r="K35" s="21"/>
      <c r="L35" s="21"/>
      <c r="M35" s="21"/>
      <c r="N35" s="21"/>
      <c r="O35" s="21"/>
      <c r="P35" s="5"/>
      <c r="Q35" s="6"/>
    </row>
    <row r="36" spans="2:17" x14ac:dyDescent="0.25">
      <c r="B36" s="7"/>
      <c r="C36" s="162" t="s">
        <v>16</v>
      </c>
      <c r="D36" s="177">
        <v>38.49</v>
      </c>
      <c r="E36" s="177">
        <v>42.25</v>
      </c>
      <c r="F36" s="177">
        <v>38.14</v>
      </c>
      <c r="G36" s="177">
        <v>37.36</v>
      </c>
      <c r="H36" s="53"/>
      <c r="I36" s="53"/>
      <c r="J36" s="53"/>
      <c r="K36" s="53"/>
      <c r="L36" s="53"/>
      <c r="M36" s="53"/>
      <c r="N36" s="53"/>
      <c r="O36" s="53"/>
      <c r="P36" s="5"/>
      <c r="Q36" s="6"/>
    </row>
    <row r="37" spans="2:17" x14ac:dyDescent="0.25">
      <c r="B37" s="7"/>
      <c r="C37" s="162" t="s">
        <v>17</v>
      </c>
      <c r="D37" s="177">
        <v>25.58</v>
      </c>
      <c r="E37" s="177">
        <v>22.39</v>
      </c>
      <c r="F37" s="177">
        <v>18.52</v>
      </c>
      <c r="G37" s="177">
        <v>17.84</v>
      </c>
      <c r="H37" s="36"/>
      <c r="I37" s="36"/>
      <c r="J37" s="36"/>
      <c r="K37" s="36"/>
      <c r="L37" s="36"/>
      <c r="M37" s="36"/>
      <c r="N37" s="36"/>
      <c r="O37" s="36"/>
      <c r="P37" s="5"/>
      <c r="Q37" s="6"/>
    </row>
    <row r="38" spans="2:17" ht="15" customHeight="1" x14ac:dyDescent="0.25">
      <c r="B38" s="7"/>
      <c r="C38" s="162" t="s">
        <v>23</v>
      </c>
      <c r="D38" s="165">
        <v>46.53</v>
      </c>
      <c r="E38" s="165">
        <v>51.77</v>
      </c>
      <c r="F38" s="165">
        <v>55.86</v>
      </c>
      <c r="G38" s="165">
        <v>52.29</v>
      </c>
      <c r="H38" s="21"/>
      <c r="I38" s="21"/>
      <c r="J38" s="21"/>
      <c r="K38" s="21"/>
      <c r="L38" s="21"/>
      <c r="M38" s="21"/>
      <c r="N38" s="21"/>
      <c r="O38" s="21"/>
      <c r="P38" s="5"/>
      <c r="Q38" s="6"/>
    </row>
    <row r="39" spans="2:17" x14ac:dyDescent="0.25">
      <c r="B39" s="7"/>
      <c r="C39" s="162" t="s">
        <v>16</v>
      </c>
      <c r="D39" s="177">
        <v>24.47</v>
      </c>
      <c r="E39" s="177">
        <v>32.31</v>
      </c>
      <c r="F39" s="177">
        <v>38.659999999999997</v>
      </c>
      <c r="G39" s="177">
        <v>35.18</v>
      </c>
      <c r="H39" s="21"/>
      <c r="I39" s="21"/>
      <c r="J39" s="21"/>
      <c r="K39" s="21"/>
      <c r="L39" s="21"/>
      <c r="M39" s="21"/>
      <c r="N39" s="21"/>
      <c r="O39" s="21"/>
      <c r="P39" s="5"/>
      <c r="Q39" s="6"/>
    </row>
    <row r="40" spans="2:17" x14ac:dyDescent="0.25">
      <c r="B40" s="7"/>
      <c r="C40" s="162" t="s">
        <v>17</v>
      </c>
      <c r="D40" s="177">
        <v>22.06</v>
      </c>
      <c r="E40" s="177">
        <v>19.46</v>
      </c>
      <c r="F40" s="177">
        <v>17.2</v>
      </c>
      <c r="G40" s="177">
        <v>17.100000000000001</v>
      </c>
      <c r="H40" s="21"/>
      <c r="I40" s="21"/>
      <c r="J40" s="21"/>
      <c r="K40" s="21"/>
      <c r="L40" s="21"/>
      <c r="M40" s="21"/>
      <c r="N40" s="21"/>
      <c r="O40" s="21"/>
      <c r="P40" s="5"/>
      <c r="Q40" s="6"/>
    </row>
    <row r="41" spans="2:17" x14ac:dyDescent="0.25">
      <c r="B41" s="7"/>
      <c r="C41" s="162" t="s">
        <v>24</v>
      </c>
      <c r="D41" s="165">
        <v>16.89</v>
      </c>
      <c r="E41" s="165">
        <v>22.53</v>
      </c>
      <c r="F41" s="165">
        <v>23.05</v>
      </c>
      <c r="G41" s="165">
        <v>25.62</v>
      </c>
      <c r="H41" s="21"/>
      <c r="I41" s="21"/>
      <c r="J41" s="21"/>
      <c r="K41" s="21"/>
      <c r="L41" s="21"/>
      <c r="M41" s="21"/>
      <c r="N41" s="21"/>
      <c r="O41" s="21"/>
      <c r="P41" s="5"/>
      <c r="Q41" s="6"/>
    </row>
    <row r="42" spans="2:17" x14ac:dyDescent="0.25">
      <c r="B42" s="7"/>
      <c r="C42" s="162" t="s">
        <v>16</v>
      </c>
      <c r="D42" s="177">
        <v>15.07</v>
      </c>
      <c r="E42" s="177">
        <v>18.46</v>
      </c>
      <c r="F42" s="177">
        <v>19.66</v>
      </c>
      <c r="G42" s="177">
        <v>21.82</v>
      </c>
      <c r="H42" s="21"/>
      <c r="I42" s="21"/>
      <c r="J42" s="21"/>
      <c r="K42" s="21"/>
      <c r="L42" s="21"/>
      <c r="M42" s="21"/>
      <c r="N42" s="21"/>
      <c r="O42" s="21"/>
      <c r="P42" s="5"/>
      <c r="Q42" s="6"/>
    </row>
    <row r="43" spans="2:17" x14ac:dyDescent="0.25">
      <c r="B43" s="7"/>
      <c r="C43" s="162" t="s">
        <v>17</v>
      </c>
      <c r="D43" s="177">
        <v>1.82</v>
      </c>
      <c r="E43" s="177">
        <v>4.07</v>
      </c>
      <c r="F43" s="177">
        <v>3.39</v>
      </c>
      <c r="G43" s="177">
        <v>3.81</v>
      </c>
      <c r="H43" s="21"/>
      <c r="I43" s="21"/>
      <c r="J43" s="21"/>
      <c r="K43" s="21"/>
      <c r="L43" s="21"/>
      <c r="M43" s="21"/>
      <c r="N43" s="21"/>
      <c r="O43" s="21"/>
      <c r="P43" s="5"/>
      <c r="Q43" s="6"/>
    </row>
    <row r="44" spans="2:17" x14ac:dyDescent="0.25">
      <c r="B44" s="7"/>
      <c r="C44" s="160" t="s">
        <v>55</v>
      </c>
      <c r="D44" s="165">
        <v>1821.87</v>
      </c>
      <c r="E44" s="165">
        <v>1940.84</v>
      </c>
      <c r="F44" s="165">
        <v>1815.22</v>
      </c>
      <c r="G44" s="165">
        <v>1889.14</v>
      </c>
      <c r="H44" s="21"/>
      <c r="I44" s="21"/>
      <c r="J44" s="21"/>
      <c r="K44" s="21"/>
      <c r="L44" s="21"/>
      <c r="M44" s="21"/>
      <c r="N44" s="21"/>
      <c r="O44" s="21"/>
      <c r="P44" s="5"/>
      <c r="Q44" s="6"/>
    </row>
    <row r="45" spans="2:17" x14ac:dyDescent="0.25">
      <c r="B45" s="7"/>
      <c r="C45" s="160" t="s">
        <v>56</v>
      </c>
      <c r="D45" s="165">
        <v>1336.61</v>
      </c>
      <c r="E45" s="165">
        <v>1394.81</v>
      </c>
      <c r="F45" s="165">
        <v>1284.6099999999999</v>
      </c>
      <c r="G45" s="165">
        <v>1313.53</v>
      </c>
      <c r="H45" s="21"/>
      <c r="I45" s="21"/>
      <c r="J45" s="21"/>
      <c r="K45" s="21"/>
      <c r="L45" s="21"/>
      <c r="M45" s="21"/>
      <c r="N45" s="21"/>
      <c r="O45" s="21"/>
      <c r="P45" s="5"/>
      <c r="Q45" s="6"/>
    </row>
    <row r="46" spans="2:17" x14ac:dyDescent="0.25">
      <c r="B46" s="7"/>
      <c r="C46" s="160" t="s">
        <v>57</v>
      </c>
      <c r="D46" s="165">
        <v>3158.48</v>
      </c>
      <c r="E46" s="165">
        <v>3335.65</v>
      </c>
      <c r="F46" s="165">
        <v>3099.83</v>
      </c>
      <c r="G46" s="165">
        <v>3202.67</v>
      </c>
      <c r="H46" s="21"/>
      <c r="I46" s="21"/>
      <c r="J46" s="21"/>
      <c r="K46" s="21"/>
      <c r="L46" s="21"/>
      <c r="M46" s="21"/>
      <c r="N46" s="21"/>
      <c r="O46" s="21"/>
      <c r="P46" s="5"/>
      <c r="Q46" s="6"/>
    </row>
    <row r="47" spans="2:17" x14ac:dyDescent="0.25">
      <c r="B47" s="7"/>
      <c r="C47" s="5"/>
      <c r="D47" s="5"/>
      <c r="E47" s="5"/>
      <c r="F47" s="5"/>
      <c r="G47" s="22"/>
      <c r="P47" s="5"/>
      <c r="Q47" s="6"/>
    </row>
    <row r="48" spans="2:17" ht="15.75" thickBot="1" x14ac:dyDescent="0.3">
      <c r="B48" s="9"/>
      <c r="C48" s="10"/>
      <c r="D48" s="10"/>
      <c r="E48" s="10"/>
      <c r="F48" s="10"/>
      <c r="G48" s="23"/>
      <c r="H48" s="10"/>
      <c r="I48" s="10"/>
      <c r="J48" s="10"/>
      <c r="K48" s="10"/>
      <c r="L48" s="10"/>
      <c r="M48" s="10"/>
      <c r="N48" s="10"/>
      <c r="O48" s="10"/>
      <c r="P48" s="10"/>
      <c r="Q48" s="11"/>
    </row>
    <row r="49" spans="2:17" x14ac:dyDescent="0.25">
      <c r="B49" s="5"/>
      <c r="C49" s="5"/>
      <c r="D49" s="5"/>
      <c r="E49" s="5"/>
      <c r="F49" s="5"/>
      <c r="G49" s="22"/>
      <c r="H49" s="5"/>
      <c r="I49" s="5"/>
      <c r="J49" s="5"/>
      <c r="K49" s="5"/>
      <c r="L49" s="5"/>
      <c r="M49" s="5"/>
      <c r="N49" s="5"/>
      <c r="O49" s="5"/>
      <c r="P49" s="5"/>
      <c r="Q49" s="5"/>
    </row>
    <row r="50" spans="2:17" x14ac:dyDescent="0.25">
      <c r="B50" s="5"/>
      <c r="C50" s="5"/>
      <c r="D50" s="5"/>
      <c r="E50" s="5"/>
      <c r="F50" s="5"/>
      <c r="G50" s="22"/>
      <c r="H50" s="5"/>
      <c r="I50" s="5"/>
      <c r="J50" s="5"/>
      <c r="K50" s="5"/>
      <c r="L50" s="5"/>
      <c r="M50" s="5"/>
      <c r="N50" s="5"/>
      <c r="O50" s="5"/>
      <c r="P50" s="5"/>
      <c r="Q50" s="5"/>
    </row>
    <row r="51" spans="2:17" x14ac:dyDescent="0.25">
      <c r="B51" s="5"/>
      <c r="C51" s="5"/>
      <c r="D51" s="5"/>
      <c r="E51" s="5"/>
      <c r="F51" s="5"/>
      <c r="G51" s="22"/>
      <c r="H51" s="5"/>
      <c r="I51" s="5"/>
      <c r="J51" s="5"/>
      <c r="K51" s="5"/>
      <c r="L51" s="5"/>
      <c r="M51" s="5"/>
      <c r="N51" s="5"/>
      <c r="O51" s="5"/>
      <c r="P51" s="5"/>
      <c r="Q51" s="5"/>
    </row>
    <row r="52" spans="2:17" x14ac:dyDescent="0.25">
      <c r="B52" s="5"/>
      <c r="C52" s="5"/>
      <c r="D52" s="5"/>
      <c r="E52" s="5"/>
      <c r="F52" s="5"/>
      <c r="G52" s="5"/>
      <c r="H52" s="5"/>
      <c r="I52" s="5"/>
      <c r="J52" s="5"/>
      <c r="K52" s="5"/>
      <c r="L52" s="5"/>
      <c r="M52" s="5"/>
      <c r="N52" s="5"/>
      <c r="O52" s="5"/>
      <c r="P52" s="5"/>
      <c r="Q52" s="5"/>
    </row>
    <row r="53" spans="2:17" x14ac:dyDescent="0.25">
      <c r="B53" s="5"/>
      <c r="C53" s="5"/>
      <c r="D53" s="5"/>
      <c r="E53" s="5"/>
      <c r="F53" s="5"/>
      <c r="G53" s="5"/>
      <c r="H53" s="5"/>
      <c r="I53" s="5"/>
      <c r="J53" s="5"/>
      <c r="K53" s="5"/>
      <c r="L53" s="5"/>
      <c r="M53" s="5"/>
      <c r="N53" s="5"/>
      <c r="O53" s="5"/>
      <c r="P53" s="5"/>
      <c r="Q53" s="5"/>
    </row>
    <row r="54" spans="2:17" x14ac:dyDescent="0.25">
      <c r="B54" s="5"/>
      <c r="C54" s="5"/>
      <c r="D54" s="5"/>
      <c r="E54" s="5"/>
      <c r="F54" s="5"/>
      <c r="G54" s="5"/>
      <c r="H54" s="5"/>
      <c r="I54" s="5"/>
      <c r="J54" s="5"/>
      <c r="K54" s="5"/>
      <c r="L54" s="5"/>
      <c r="M54" s="5"/>
      <c r="N54" s="5"/>
      <c r="O54" s="5"/>
      <c r="P54" s="5"/>
      <c r="Q54" s="5"/>
    </row>
    <row r="55" spans="2:17" x14ac:dyDescent="0.25">
      <c r="B55" s="5"/>
      <c r="C55" s="5"/>
      <c r="D55" s="5"/>
      <c r="E55" s="5"/>
      <c r="F55" s="5"/>
      <c r="G55" s="5"/>
      <c r="H55" s="5"/>
      <c r="I55" s="5"/>
      <c r="J55" s="5"/>
      <c r="K55" s="5"/>
      <c r="L55" s="5"/>
      <c r="M55" s="5"/>
      <c r="N55" s="5"/>
      <c r="O55" s="5"/>
      <c r="P55" s="5"/>
      <c r="Q55" s="5"/>
    </row>
    <row r="56" spans="2:17" x14ac:dyDescent="0.25">
      <c r="B56" s="5"/>
      <c r="C56" s="5"/>
      <c r="D56" s="5"/>
      <c r="E56" s="5"/>
      <c r="F56" s="5"/>
      <c r="G56" s="5"/>
      <c r="H56" s="5"/>
      <c r="I56" s="5"/>
      <c r="J56" s="5"/>
      <c r="K56" s="5"/>
      <c r="L56" s="5"/>
      <c r="M56" s="5"/>
      <c r="N56" s="5"/>
      <c r="O56" s="5"/>
      <c r="P56" s="5"/>
      <c r="Q56" s="5"/>
    </row>
    <row r="57" spans="2:17" x14ac:dyDescent="0.25">
      <c r="B57" s="5"/>
      <c r="C57" s="5"/>
      <c r="D57" s="5"/>
      <c r="E57" s="5"/>
      <c r="F57" s="5"/>
      <c r="G57" s="5"/>
      <c r="H57" s="5"/>
      <c r="I57" s="5"/>
      <c r="J57" s="5"/>
      <c r="K57" s="5"/>
      <c r="L57" s="5"/>
      <c r="M57" s="5"/>
      <c r="N57" s="5"/>
      <c r="O57" s="5"/>
      <c r="P57" s="5"/>
      <c r="Q57" s="5"/>
    </row>
  </sheetData>
  <mergeCells count="11">
    <mergeCell ref="D4:F4"/>
    <mergeCell ref="D6:F6"/>
    <mergeCell ref="E7:L7"/>
    <mergeCell ref="E8:L8"/>
    <mergeCell ref="D10:O10"/>
    <mergeCell ref="C11:C13"/>
    <mergeCell ref="D11:O13"/>
    <mergeCell ref="C15:C18"/>
    <mergeCell ref="D15:O18"/>
    <mergeCell ref="C19:C20"/>
    <mergeCell ref="D19:O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opLeftCell="A11" zoomScale="90" zoomScaleNormal="90" workbookViewId="0">
      <selection activeCell="H28" sqref="H28"/>
    </sheetView>
  </sheetViews>
  <sheetFormatPr defaultRowHeight="15" x14ac:dyDescent="0.25"/>
  <cols>
    <col min="1" max="1" width="3.7109375" style="1" customWidth="1"/>
    <col min="2" max="2" width="3.42578125" style="1" customWidth="1"/>
    <col min="3" max="3" width="30.28515625" style="1" customWidth="1"/>
    <col min="4" max="7" width="12.5703125" style="1" customWidth="1"/>
    <col min="8" max="15" width="9.140625" style="1"/>
    <col min="16" max="16" width="3.42578125" style="1" customWidth="1"/>
    <col min="17" max="17" width="3.140625" style="1" customWidth="1"/>
    <col min="18" max="16384" width="9.140625" style="1"/>
  </cols>
  <sheetData>
    <row r="1" spans="2:17" ht="15.75" thickBot="1" x14ac:dyDescent="0.3"/>
    <row r="2" spans="2:17" ht="26.25" x14ac:dyDescent="0.4">
      <c r="B2" s="2" t="s">
        <v>25</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x14ac:dyDescent="0.25">
      <c r="B4" s="7"/>
      <c r="C4" s="12" t="s">
        <v>13</v>
      </c>
      <c r="D4" s="66" t="s">
        <v>25</v>
      </c>
      <c r="E4" s="67"/>
      <c r="F4" s="68"/>
      <c r="G4" s="5"/>
      <c r="H4" s="5"/>
      <c r="I4" s="5"/>
      <c r="J4" s="5"/>
      <c r="K4" s="5"/>
      <c r="L4" s="5"/>
      <c r="M4" s="5"/>
      <c r="N4" s="5"/>
      <c r="O4" s="5"/>
      <c r="P4" s="5"/>
      <c r="Q4" s="6"/>
    </row>
    <row r="5" spans="2:17" x14ac:dyDescent="0.25">
      <c r="B5" s="7"/>
      <c r="C5" s="12" t="s">
        <v>0</v>
      </c>
      <c r="D5" s="17" t="s">
        <v>14</v>
      </c>
      <c r="E5" s="18"/>
      <c r="F5" s="19"/>
      <c r="G5" s="5"/>
      <c r="H5" s="5"/>
      <c r="I5" s="5"/>
      <c r="J5" s="5"/>
      <c r="K5" s="5"/>
      <c r="L5" s="5"/>
      <c r="M5" s="5"/>
      <c r="N5" s="5"/>
      <c r="O5" s="5"/>
      <c r="P5" s="5"/>
      <c r="Q5" s="6"/>
    </row>
    <row r="6" spans="2:17" x14ac:dyDescent="0.25">
      <c r="B6" s="7"/>
      <c r="C6" s="12" t="s">
        <v>1</v>
      </c>
      <c r="D6" s="66" t="s">
        <v>11</v>
      </c>
      <c r="E6" s="67"/>
      <c r="F6" s="68"/>
      <c r="G6" s="5"/>
      <c r="H6" s="5"/>
      <c r="I6" s="5"/>
      <c r="J6" s="5"/>
      <c r="K6" s="5"/>
      <c r="L6" s="5"/>
      <c r="M6" s="5"/>
      <c r="O6" s="5"/>
      <c r="P6" s="5"/>
      <c r="Q6" s="6"/>
    </row>
    <row r="7" spans="2:17" x14ac:dyDescent="0.25">
      <c r="B7" s="7"/>
      <c r="C7" s="12" t="s">
        <v>8</v>
      </c>
      <c r="D7" s="14" t="s">
        <v>9</v>
      </c>
      <c r="E7" s="66" t="s">
        <v>134</v>
      </c>
      <c r="F7" s="67"/>
      <c r="G7" s="67"/>
      <c r="H7" s="67"/>
      <c r="I7" s="67"/>
      <c r="J7" s="67"/>
      <c r="K7" s="67"/>
      <c r="L7" s="68"/>
      <c r="M7" s="5"/>
      <c r="Q7" s="6"/>
    </row>
    <row r="8" spans="2:17" x14ac:dyDescent="0.25">
      <c r="B8" s="7"/>
      <c r="C8" s="12" t="s">
        <v>2</v>
      </c>
      <c r="D8" s="14" t="s">
        <v>9</v>
      </c>
      <c r="E8" s="66" t="s">
        <v>12</v>
      </c>
      <c r="F8" s="67"/>
      <c r="G8" s="67"/>
      <c r="H8" s="67"/>
      <c r="I8" s="67"/>
      <c r="J8" s="67"/>
      <c r="K8" s="67"/>
      <c r="L8" s="68"/>
      <c r="M8" s="5"/>
      <c r="Q8" s="6"/>
    </row>
    <row r="9" spans="2:17" x14ac:dyDescent="0.25">
      <c r="B9" s="7"/>
      <c r="C9" s="5"/>
      <c r="D9" s="5"/>
      <c r="E9" s="5"/>
      <c r="F9" s="5"/>
      <c r="G9" s="5"/>
      <c r="H9" s="5"/>
      <c r="I9" s="5"/>
      <c r="J9" s="5"/>
      <c r="K9" s="5"/>
      <c r="L9" s="5"/>
      <c r="M9" s="5"/>
      <c r="N9" s="5"/>
      <c r="O9" s="5"/>
      <c r="P9" s="5"/>
      <c r="Q9" s="6"/>
    </row>
    <row r="10" spans="2:17" x14ac:dyDescent="0.25">
      <c r="B10" s="7"/>
      <c r="C10" s="20" t="s">
        <v>5</v>
      </c>
      <c r="D10" s="69" t="s">
        <v>15</v>
      </c>
      <c r="E10" s="70"/>
      <c r="F10" s="70"/>
      <c r="G10" s="70"/>
      <c r="H10" s="70"/>
      <c r="I10" s="70"/>
      <c r="J10" s="70"/>
      <c r="K10" s="70"/>
      <c r="L10" s="70"/>
      <c r="M10" s="70"/>
      <c r="N10" s="70"/>
      <c r="O10" s="71"/>
      <c r="P10" s="5"/>
      <c r="Q10" s="6"/>
    </row>
    <row r="11" spans="2:17" x14ac:dyDescent="0.25">
      <c r="B11" s="7"/>
      <c r="C11" s="72" t="s">
        <v>3</v>
      </c>
      <c r="D11" s="73" t="s">
        <v>67</v>
      </c>
      <c r="E11" s="74"/>
      <c r="F11" s="74"/>
      <c r="G11" s="74"/>
      <c r="H11" s="74"/>
      <c r="I11" s="74"/>
      <c r="J11" s="74"/>
      <c r="K11" s="74"/>
      <c r="L11" s="74"/>
      <c r="M11" s="74"/>
      <c r="N11" s="74"/>
      <c r="O11" s="74"/>
      <c r="P11" s="5"/>
      <c r="Q11" s="6"/>
    </row>
    <row r="12" spans="2:17" x14ac:dyDescent="0.25">
      <c r="B12" s="7"/>
      <c r="C12" s="72"/>
      <c r="D12" s="74"/>
      <c r="E12" s="74"/>
      <c r="F12" s="74"/>
      <c r="G12" s="74"/>
      <c r="H12" s="74"/>
      <c r="I12" s="74"/>
      <c r="J12" s="74"/>
      <c r="K12" s="74"/>
      <c r="L12" s="74"/>
      <c r="M12" s="74"/>
      <c r="N12" s="74"/>
      <c r="O12" s="74"/>
      <c r="P12" s="5"/>
      <c r="Q12" s="6"/>
    </row>
    <row r="13" spans="2:17" x14ac:dyDescent="0.25">
      <c r="B13" s="7"/>
      <c r="C13" s="72"/>
      <c r="D13" s="74"/>
      <c r="E13" s="74"/>
      <c r="F13" s="74"/>
      <c r="G13" s="74"/>
      <c r="H13" s="74"/>
      <c r="I13" s="74"/>
      <c r="J13" s="74"/>
      <c r="K13" s="74"/>
      <c r="L13" s="74"/>
      <c r="M13" s="74"/>
      <c r="N13" s="74"/>
      <c r="O13" s="74"/>
      <c r="P13" s="5"/>
      <c r="Q13" s="6"/>
    </row>
    <row r="14" spans="2:17" x14ac:dyDescent="0.25">
      <c r="B14" s="7"/>
      <c r="C14" s="5"/>
      <c r="D14" s="5"/>
      <c r="E14" s="5"/>
      <c r="F14" s="5"/>
      <c r="G14" s="5"/>
      <c r="H14" s="5"/>
      <c r="I14" s="5"/>
      <c r="J14" s="5"/>
      <c r="K14" s="5"/>
      <c r="L14" s="5"/>
      <c r="M14" s="5"/>
      <c r="N14" s="5"/>
      <c r="O14" s="5"/>
      <c r="P14" s="5"/>
      <c r="Q14" s="6"/>
    </row>
    <row r="15" spans="2:17" x14ac:dyDescent="0.25">
      <c r="B15" s="7"/>
      <c r="C15" s="75" t="s">
        <v>6</v>
      </c>
      <c r="D15" s="74" t="s">
        <v>82</v>
      </c>
      <c r="E15" s="74"/>
      <c r="F15" s="74"/>
      <c r="G15" s="74"/>
      <c r="H15" s="74"/>
      <c r="I15" s="74"/>
      <c r="J15" s="74"/>
      <c r="K15" s="74"/>
      <c r="L15" s="74"/>
      <c r="M15" s="74"/>
      <c r="N15" s="74"/>
      <c r="O15" s="74"/>
      <c r="P15" s="5"/>
      <c r="Q15" s="6"/>
    </row>
    <row r="16" spans="2:17" x14ac:dyDescent="0.25">
      <c r="B16" s="7"/>
      <c r="C16" s="76"/>
      <c r="D16" s="74"/>
      <c r="E16" s="74"/>
      <c r="F16" s="74"/>
      <c r="G16" s="74"/>
      <c r="H16" s="74"/>
      <c r="I16" s="74"/>
      <c r="J16" s="74"/>
      <c r="K16" s="74"/>
      <c r="L16" s="74"/>
      <c r="M16" s="74"/>
      <c r="N16" s="74"/>
      <c r="O16" s="74"/>
      <c r="P16" s="5"/>
      <c r="Q16" s="6"/>
    </row>
    <row r="17" spans="2:17" x14ac:dyDescent="0.25">
      <c r="B17" s="7"/>
      <c r="C17" s="76"/>
      <c r="D17" s="74"/>
      <c r="E17" s="74"/>
      <c r="F17" s="74"/>
      <c r="G17" s="74"/>
      <c r="H17" s="74"/>
      <c r="I17" s="74"/>
      <c r="J17" s="74"/>
      <c r="K17" s="74"/>
      <c r="L17" s="74"/>
      <c r="M17" s="74"/>
      <c r="N17" s="74"/>
      <c r="O17" s="74"/>
      <c r="P17" s="5"/>
      <c r="Q17" s="6"/>
    </row>
    <row r="18" spans="2:17" x14ac:dyDescent="0.25">
      <c r="B18" s="7"/>
      <c r="C18" s="77"/>
      <c r="D18" s="74"/>
      <c r="E18" s="74"/>
      <c r="F18" s="74"/>
      <c r="G18" s="74"/>
      <c r="H18" s="74"/>
      <c r="I18" s="74"/>
      <c r="J18" s="74"/>
      <c r="K18" s="74"/>
      <c r="L18" s="74"/>
      <c r="M18" s="74"/>
      <c r="N18" s="74"/>
      <c r="O18" s="74"/>
      <c r="P18" s="5"/>
      <c r="Q18" s="6"/>
    </row>
    <row r="19" spans="2:17" x14ac:dyDescent="0.25">
      <c r="B19" s="7"/>
      <c r="C19" s="75" t="s">
        <v>7</v>
      </c>
      <c r="D19" s="78" t="s">
        <v>43</v>
      </c>
      <c r="E19" s="78"/>
      <c r="F19" s="78"/>
      <c r="G19" s="78"/>
      <c r="H19" s="78"/>
      <c r="I19" s="78"/>
      <c r="J19" s="78"/>
      <c r="K19" s="78"/>
      <c r="L19" s="78"/>
      <c r="M19" s="78"/>
      <c r="N19" s="78"/>
      <c r="O19" s="78"/>
      <c r="P19" s="5"/>
      <c r="Q19" s="6"/>
    </row>
    <row r="20" spans="2:17" x14ac:dyDescent="0.25">
      <c r="B20" s="7"/>
      <c r="C20" s="77"/>
      <c r="D20" s="78"/>
      <c r="E20" s="78"/>
      <c r="F20" s="78"/>
      <c r="G20" s="78"/>
      <c r="H20" s="78"/>
      <c r="I20" s="78"/>
      <c r="J20" s="78"/>
      <c r="K20" s="78"/>
      <c r="L20" s="78"/>
      <c r="M20" s="78"/>
      <c r="N20" s="78"/>
      <c r="O20" s="78"/>
      <c r="P20" s="5"/>
      <c r="Q20" s="6"/>
    </row>
    <row r="21" spans="2:17" x14ac:dyDescent="0.25">
      <c r="B21" s="7"/>
      <c r="C21" s="5"/>
      <c r="D21" s="5"/>
      <c r="E21" s="5"/>
      <c r="F21" s="5"/>
      <c r="G21" s="5"/>
      <c r="H21" s="5"/>
      <c r="I21" s="5"/>
      <c r="J21" s="5"/>
      <c r="K21" s="5"/>
      <c r="L21" s="5"/>
      <c r="M21" s="5"/>
      <c r="N21" s="5"/>
      <c r="O21" s="5"/>
      <c r="P21" s="5"/>
      <c r="Q21" s="6"/>
    </row>
    <row r="22" spans="2:17" x14ac:dyDescent="0.25">
      <c r="B22" s="7"/>
      <c r="C22" s="161" t="s">
        <v>133</v>
      </c>
      <c r="D22" s="163">
        <v>2009</v>
      </c>
      <c r="E22" s="161">
        <v>2010</v>
      </c>
      <c r="F22" s="161">
        <v>2011</v>
      </c>
      <c r="G22" s="161">
        <v>2012</v>
      </c>
      <c r="P22" s="5"/>
      <c r="Q22" s="6"/>
    </row>
    <row r="23" spans="2:17" ht="15" customHeight="1" x14ac:dyDescent="0.25">
      <c r="B23" s="7"/>
      <c r="C23" s="162" t="s">
        <v>59</v>
      </c>
      <c r="D23" s="165">
        <v>1571</v>
      </c>
      <c r="E23" s="165">
        <v>1804</v>
      </c>
      <c r="F23" s="165">
        <v>1811</v>
      </c>
      <c r="G23" s="165">
        <v>1877</v>
      </c>
      <c r="P23" s="5"/>
      <c r="Q23" s="6"/>
    </row>
    <row r="24" spans="2:17" ht="15" customHeight="1" x14ac:dyDescent="0.25">
      <c r="B24" s="7"/>
      <c r="C24" s="162" t="s">
        <v>16</v>
      </c>
      <c r="D24" s="167">
        <v>832</v>
      </c>
      <c r="E24" s="167">
        <v>979</v>
      </c>
      <c r="F24" s="167">
        <v>990</v>
      </c>
      <c r="G24" s="167">
        <v>1026</v>
      </c>
      <c r="P24" s="5"/>
      <c r="Q24" s="6"/>
    </row>
    <row r="25" spans="2:17" ht="15" customHeight="1" x14ac:dyDescent="0.25">
      <c r="B25" s="7"/>
      <c r="C25" s="162" t="s">
        <v>17</v>
      </c>
      <c r="D25" s="167">
        <v>739</v>
      </c>
      <c r="E25" s="167">
        <v>825</v>
      </c>
      <c r="F25" s="167">
        <v>821</v>
      </c>
      <c r="G25" s="167">
        <v>851</v>
      </c>
      <c r="P25" s="5"/>
      <c r="Q25" s="6"/>
    </row>
    <row r="26" spans="2:17" ht="15" customHeight="1" x14ac:dyDescent="0.25">
      <c r="B26" s="7"/>
      <c r="C26" s="162" t="s">
        <v>60</v>
      </c>
      <c r="D26" s="165">
        <v>480</v>
      </c>
      <c r="E26" s="165">
        <v>396</v>
      </c>
      <c r="F26" s="165">
        <v>304</v>
      </c>
      <c r="G26" s="165">
        <v>316</v>
      </c>
      <c r="P26" s="5"/>
      <c r="Q26" s="6"/>
    </row>
    <row r="27" spans="2:17" ht="15" customHeight="1" x14ac:dyDescent="0.25">
      <c r="B27" s="7"/>
      <c r="C27" s="162" t="s">
        <v>16</v>
      </c>
      <c r="D27" s="167">
        <v>258</v>
      </c>
      <c r="E27" s="167">
        <v>196</v>
      </c>
      <c r="F27" s="167">
        <v>149</v>
      </c>
      <c r="G27" s="167">
        <v>156</v>
      </c>
      <c r="P27" s="5"/>
      <c r="Q27" s="6"/>
    </row>
    <row r="28" spans="2:17" ht="15" customHeight="1" x14ac:dyDescent="0.25">
      <c r="B28" s="7"/>
      <c r="C28" s="162" t="s">
        <v>17</v>
      </c>
      <c r="D28" s="167">
        <v>222</v>
      </c>
      <c r="E28" s="167">
        <v>200</v>
      </c>
      <c r="F28" s="167">
        <v>155</v>
      </c>
      <c r="G28" s="167">
        <v>160</v>
      </c>
      <c r="P28" s="5"/>
      <c r="Q28" s="6"/>
    </row>
    <row r="29" spans="2:17" ht="15" customHeight="1" x14ac:dyDescent="0.25">
      <c r="B29" s="7"/>
      <c r="C29" s="162" t="s">
        <v>61</v>
      </c>
      <c r="D29" s="165">
        <v>268.18</v>
      </c>
      <c r="E29" s="165">
        <v>286.76</v>
      </c>
      <c r="F29" s="165">
        <v>282.27</v>
      </c>
      <c r="G29" s="165">
        <v>355.66</v>
      </c>
      <c r="P29" s="5"/>
      <c r="Q29" s="6"/>
    </row>
    <row r="30" spans="2:17" ht="15" customHeight="1" x14ac:dyDescent="0.25">
      <c r="B30" s="7"/>
      <c r="C30" s="162" t="s">
        <v>16</v>
      </c>
      <c r="D30" s="167">
        <v>221.33</v>
      </c>
      <c r="E30" s="167">
        <v>238.29</v>
      </c>
      <c r="F30" s="167">
        <v>233.89</v>
      </c>
      <c r="G30" s="167">
        <v>294.92</v>
      </c>
      <c r="P30" s="5"/>
      <c r="Q30" s="6"/>
    </row>
    <row r="31" spans="2:17" ht="15" customHeight="1" x14ac:dyDescent="0.25">
      <c r="B31" s="7"/>
      <c r="C31" s="162" t="s">
        <v>17</v>
      </c>
      <c r="D31" s="167">
        <v>46.85</v>
      </c>
      <c r="E31" s="167">
        <v>48.47</v>
      </c>
      <c r="F31" s="167">
        <v>48.38</v>
      </c>
      <c r="G31" s="167">
        <v>60.74</v>
      </c>
      <c r="P31" s="5"/>
      <c r="Q31" s="6"/>
    </row>
    <row r="32" spans="2:17" ht="15" customHeight="1" x14ac:dyDescent="0.25">
      <c r="B32" s="7"/>
      <c r="C32" s="162" t="s">
        <v>62</v>
      </c>
      <c r="D32" s="165">
        <v>182.82</v>
      </c>
      <c r="E32" s="165">
        <v>148.01</v>
      </c>
      <c r="F32" s="165">
        <v>119.48</v>
      </c>
      <c r="G32" s="165">
        <v>122.77</v>
      </c>
      <c r="P32" s="5"/>
      <c r="Q32" s="6"/>
    </row>
    <row r="33" spans="1:19" ht="15" customHeight="1" x14ac:dyDescent="0.25">
      <c r="B33" s="7"/>
      <c r="C33" s="162" t="s">
        <v>16</v>
      </c>
      <c r="D33" s="167">
        <v>134.02000000000001</v>
      </c>
      <c r="E33" s="167">
        <v>113.19</v>
      </c>
      <c r="F33" s="167">
        <v>93.22</v>
      </c>
      <c r="G33" s="167">
        <v>90.56</v>
      </c>
      <c r="P33" s="5"/>
      <c r="Q33" s="6"/>
    </row>
    <row r="34" spans="1:19" ht="15" customHeight="1" x14ac:dyDescent="0.25">
      <c r="B34" s="7"/>
      <c r="C34" s="162" t="s">
        <v>17</v>
      </c>
      <c r="D34" s="167">
        <v>48.8</v>
      </c>
      <c r="E34" s="167">
        <v>34.82</v>
      </c>
      <c r="F34" s="167">
        <v>26.26</v>
      </c>
      <c r="G34" s="167">
        <v>32.21</v>
      </c>
      <c r="P34" s="5"/>
      <c r="Q34" s="6"/>
    </row>
    <row r="35" spans="1:19" ht="15" customHeight="1" x14ac:dyDescent="0.25">
      <c r="B35" s="7"/>
      <c r="C35" s="162" t="s">
        <v>47</v>
      </c>
      <c r="D35" s="165">
        <v>656.5</v>
      </c>
      <c r="E35" s="165">
        <v>700.93</v>
      </c>
      <c r="F35" s="165">
        <v>583</v>
      </c>
      <c r="G35" s="165">
        <v>531.24</v>
      </c>
      <c r="P35" s="5"/>
      <c r="Q35" s="6"/>
    </row>
    <row r="36" spans="1:19" ht="15" customHeight="1" x14ac:dyDescent="0.25">
      <c r="B36" s="7"/>
      <c r="C36" s="162" t="s">
        <v>16</v>
      </c>
      <c r="D36" s="167">
        <v>376.54</v>
      </c>
      <c r="E36" s="167">
        <v>414.39</v>
      </c>
      <c r="F36" s="167">
        <v>349.02</v>
      </c>
      <c r="G36" s="167">
        <v>321.64999999999998</v>
      </c>
      <c r="P36" s="5"/>
      <c r="Q36" s="6"/>
    </row>
    <row r="37" spans="1:19" ht="15" customHeight="1" x14ac:dyDescent="0.25">
      <c r="B37" s="7"/>
      <c r="C37" s="162" t="s">
        <v>17</v>
      </c>
      <c r="D37" s="167">
        <v>279.95999999999998</v>
      </c>
      <c r="E37" s="167">
        <v>286.54000000000002</v>
      </c>
      <c r="F37" s="167">
        <v>233.98</v>
      </c>
      <c r="G37" s="167">
        <v>209.59</v>
      </c>
      <c r="P37" s="5"/>
      <c r="Q37" s="6"/>
    </row>
    <row r="38" spans="1:19" x14ac:dyDescent="0.25">
      <c r="B38" s="7"/>
      <c r="C38" s="160" t="s">
        <v>4</v>
      </c>
      <c r="D38" s="165">
        <v>3158.5</v>
      </c>
      <c r="E38" s="165">
        <v>3335.7</v>
      </c>
      <c r="F38" s="165">
        <v>3099.75</v>
      </c>
      <c r="G38" s="165">
        <v>3202.67</v>
      </c>
      <c r="H38" s="5"/>
      <c r="P38" s="5"/>
      <c r="Q38" s="6"/>
    </row>
    <row r="39" spans="1:19" ht="15.75" thickBot="1" x14ac:dyDescent="0.3">
      <c r="B39" s="9"/>
      <c r="C39" s="10"/>
      <c r="D39" s="10"/>
      <c r="E39" s="10"/>
      <c r="F39" s="10"/>
      <c r="G39" s="27"/>
      <c r="H39" s="10"/>
      <c r="I39" s="10"/>
      <c r="J39" s="10"/>
      <c r="K39" s="10"/>
      <c r="L39" s="10"/>
      <c r="M39" s="10"/>
      <c r="N39" s="10"/>
      <c r="O39" s="10"/>
      <c r="P39" s="10"/>
      <c r="Q39" s="11"/>
    </row>
    <row r="40" spans="1:19" x14ac:dyDescent="0.25">
      <c r="A40" s="5"/>
      <c r="B40" s="5"/>
      <c r="C40" s="5"/>
      <c r="D40" s="5"/>
      <c r="E40" s="5"/>
      <c r="F40" s="5"/>
      <c r="G40" s="22"/>
      <c r="H40" s="5"/>
      <c r="I40" s="5"/>
      <c r="J40" s="5"/>
      <c r="K40" s="5"/>
      <c r="L40" s="5"/>
      <c r="M40" s="5"/>
      <c r="N40" s="5"/>
      <c r="O40" s="5"/>
      <c r="P40" s="5"/>
      <c r="Q40" s="5"/>
      <c r="R40" s="5"/>
      <c r="S40" s="5"/>
    </row>
    <row r="41" spans="1:19" x14ac:dyDescent="0.25">
      <c r="A41" s="5"/>
      <c r="B41" s="5"/>
      <c r="C41" s="5"/>
      <c r="D41" s="5"/>
      <c r="E41" s="5"/>
      <c r="F41" s="5"/>
      <c r="G41" s="22"/>
      <c r="H41" s="5"/>
      <c r="I41" s="5"/>
      <c r="J41" s="5"/>
      <c r="K41" s="5"/>
      <c r="L41" s="5"/>
      <c r="M41" s="5"/>
      <c r="N41" s="5"/>
      <c r="O41" s="5"/>
      <c r="P41" s="5"/>
      <c r="Q41" s="5"/>
      <c r="R41" s="5"/>
      <c r="S41" s="5"/>
    </row>
    <row r="42" spans="1:19" x14ac:dyDescent="0.25">
      <c r="A42" s="5"/>
      <c r="B42" s="5"/>
      <c r="C42" s="5"/>
      <c r="D42" s="5"/>
      <c r="E42" s="5"/>
      <c r="F42" s="5"/>
      <c r="G42" s="22"/>
      <c r="H42" s="5"/>
      <c r="I42" s="5"/>
      <c r="J42" s="5"/>
      <c r="K42" s="5"/>
      <c r="L42" s="5"/>
      <c r="M42" s="5"/>
      <c r="N42" s="5"/>
      <c r="O42" s="5"/>
      <c r="P42" s="5"/>
      <c r="Q42" s="5"/>
      <c r="R42" s="5"/>
      <c r="S42" s="5"/>
    </row>
    <row r="43" spans="1:19" x14ac:dyDescent="0.25">
      <c r="A43" s="5"/>
      <c r="B43" s="5"/>
      <c r="C43" s="5"/>
      <c r="D43" s="5"/>
      <c r="E43" s="5"/>
      <c r="F43" s="5"/>
      <c r="G43" s="22"/>
      <c r="H43" s="5"/>
      <c r="I43" s="5"/>
      <c r="J43" s="5"/>
      <c r="K43" s="5"/>
      <c r="L43" s="5"/>
      <c r="M43" s="5"/>
      <c r="N43" s="5"/>
      <c r="O43" s="5"/>
      <c r="P43" s="5"/>
      <c r="Q43" s="5"/>
      <c r="R43" s="5"/>
      <c r="S43" s="5"/>
    </row>
    <row r="44" spans="1:19" x14ac:dyDescent="0.25">
      <c r="A44" s="5"/>
      <c r="B44" s="5"/>
      <c r="C44" s="5"/>
      <c r="D44" s="5"/>
      <c r="E44" s="5"/>
      <c r="F44" s="5"/>
      <c r="G44" s="22"/>
      <c r="H44" s="5"/>
      <c r="I44" s="5"/>
      <c r="J44" s="5"/>
      <c r="K44" s="5"/>
      <c r="L44" s="5"/>
      <c r="M44" s="5"/>
      <c r="N44" s="5"/>
      <c r="O44" s="5"/>
      <c r="P44" s="5"/>
      <c r="Q44" s="5"/>
      <c r="R44" s="5"/>
      <c r="S44" s="5"/>
    </row>
    <row r="45" spans="1:19" x14ac:dyDescent="0.25">
      <c r="A45" s="5"/>
      <c r="B45" s="5"/>
      <c r="C45" s="5"/>
      <c r="D45" s="5"/>
      <c r="E45" s="5"/>
      <c r="F45" s="5"/>
      <c r="G45" s="22"/>
      <c r="H45" s="5"/>
      <c r="I45" s="5"/>
      <c r="J45" s="5"/>
      <c r="K45" s="5"/>
      <c r="L45" s="5"/>
      <c r="M45" s="5"/>
      <c r="N45" s="5"/>
      <c r="O45" s="5"/>
      <c r="P45" s="5"/>
      <c r="Q45" s="5"/>
      <c r="R45" s="5"/>
      <c r="S45" s="5"/>
    </row>
    <row r="46" spans="1:19" x14ac:dyDescent="0.25">
      <c r="A46" s="5"/>
      <c r="B46" s="5"/>
      <c r="C46" s="5"/>
      <c r="D46" s="5"/>
      <c r="E46" s="5"/>
      <c r="F46" s="5"/>
      <c r="G46" s="5"/>
      <c r="H46" s="5"/>
      <c r="I46" s="5"/>
      <c r="J46" s="5"/>
      <c r="K46" s="5"/>
      <c r="L46" s="5"/>
      <c r="M46" s="5"/>
      <c r="N46" s="5"/>
      <c r="O46" s="5"/>
      <c r="P46" s="5"/>
      <c r="Q46" s="5"/>
      <c r="R46" s="5"/>
      <c r="S46" s="5"/>
    </row>
    <row r="47" spans="1:19" x14ac:dyDescent="0.25">
      <c r="A47" s="5"/>
      <c r="B47" s="5"/>
      <c r="C47" s="5"/>
      <c r="D47" s="5"/>
      <c r="E47" s="5"/>
      <c r="F47" s="5"/>
      <c r="G47" s="5"/>
      <c r="H47" s="5"/>
      <c r="I47" s="5"/>
      <c r="J47" s="5"/>
      <c r="K47" s="5"/>
      <c r="L47" s="5"/>
      <c r="M47" s="5"/>
      <c r="N47" s="5"/>
      <c r="O47" s="5"/>
      <c r="P47" s="5"/>
      <c r="Q47" s="5"/>
      <c r="R47" s="5"/>
      <c r="S47" s="5"/>
    </row>
    <row r="48" spans="1:19" x14ac:dyDescent="0.25">
      <c r="B48" s="5"/>
      <c r="C48" s="5"/>
      <c r="D48" s="5"/>
      <c r="E48" s="5"/>
      <c r="F48" s="5"/>
      <c r="G48" s="5"/>
      <c r="H48" s="5"/>
      <c r="I48" s="5"/>
      <c r="J48" s="5"/>
      <c r="K48" s="5"/>
      <c r="L48" s="5"/>
      <c r="M48" s="5"/>
      <c r="N48" s="5"/>
      <c r="O48" s="5"/>
      <c r="P48" s="5"/>
      <c r="Q48" s="5"/>
    </row>
    <row r="49" spans="2:17" x14ac:dyDescent="0.25">
      <c r="B49" s="5"/>
      <c r="C49" s="5"/>
      <c r="D49" s="5"/>
      <c r="E49" s="5"/>
      <c r="F49" s="5"/>
      <c r="G49" s="5"/>
      <c r="H49" s="5"/>
      <c r="I49" s="5"/>
      <c r="J49" s="5"/>
      <c r="K49" s="5"/>
      <c r="L49" s="5"/>
      <c r="M49" s="5"/>
      <c r="N49" s="5"/>
      <c r="O49" s="5"/>
      <c r="P49" s="5"/>
      <c r="Q49" s="5"/>
    </row>
    <row r="50" spans="2:17" x14ac:dyDescent="0.25">
      <c r="B50" s="5"/>
      <c r="C50" s="5"/>
      <c r="D50" s="5"/>
      <c r="E50" s="5"/>
      <c r="F50" s="5"/>
      <c r="G50" s="5"/>
      <c r="H50" s="5"/>
      <c r="I50" s="5"/>
      <c r="J50" s="5"/>
      <c r="K50" s="5"/>
      <c r="L50" s="5"/>
      <c r="M50" s="5"/>
      <c r="N50" s="5"/>
      <c r="O50" s="5"/>
      <c r="P50" s="5"/>
      <c r="Q50" s="5"/>
    </row>
    <row r="51" spans="2:17" x14ac:dyDescent="0.25">
      <c r="B51" s="5"/>
      <c r="C51" s="5"/>
      <c r="D51" s="5"/>
      <c r="E51" s="5"/>
      <c r="F51" s="5"/>
      <c r="G51" s="5"/>
      <c r="H51" s="5"/>
      <c r="I51" s="5"/>
      <c r="J51" s="5"/>
      <c r="K51" s="5"/>
      <c r="L51" s="5"/>
      <c r="M51" s="5"/>
      <c r="N51" s="5"/>
      <c r="O51" s="5"/>
      <c r="P51" s="5"/>
      <c r="Q51" s="5"/>
    </row>
  </sheetData>
  <mergeCells count="11">
    <mergeCell ref="C11:C13"/>
    <mergeCell ref="D11:O13"/>
    <mergeCell ref="C15:C18"/>
    <mergeCell ref="D15:O18"/>
    <mergeCell ref="C19:C20"/>
    <mergeCell ref="D19:O20"/>
    <mergeCell ref="D10:O10"/>
    <mergeCell ref="E8:L8"/>
    <mergeCell ref="D4:F4"/>
    <mergeCell ref="D6:F6"/>
    <mergeCell ref="E7:L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topLeftCell="A16" zoomScale="90" zoomScaleNormal="90" workbookViewId="0">
      <selection activeCell="H32" sqref="H32"/>
    </sheetView>
  </sheetViews>
  <sheetFormatPr defaultRowHeight="15" x14ac:dyDescent="0.25"/>
  <cols>
    <col min="1" max="1" width="3.7109375" style="1" customWidth="1"/>
    <col min="2" max="2" width="3.42578125" style="1" customWidth="1"/>
    <col min="3" max="3" width="30.28515625" style="1" customWidth="1"/>
    <col min="4" max="7" width="13.85546875" style="1" customWidth="1"/>
    <col min="8" max="15" width="9.140625" style="1"/>
    <col min="16" max="16" width="3.42578125" style="1" customWidth="1"/>
    <col min="17" max="17" width="3.140625" style="1" customWidth="1"/>
    <col min="18" max="16384" width="9.140625" style="1"/>
  </cols>
  <sheetData>
    <row r="1" spans="2:17" ht="15.75" thickBot="1" x14ac:dyDescent="0.3"/>
    <row r="2" spans="2:17" ht="26.25" x14ac:dyDescent="0.4">
      <c r="B2" s="2" t="s">
        <v>94</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x14ac:dyDescent="0.25">
      <c r="B4" s="7"/>
      <c r="C4" s="12" t="s">
        <v>13</v>
      </c>
      <c r="D4" s="66" t="s">
        <v>94</v>
      </c>
      <c r="E4" s="67"/>
      <c r="F4" s="68"/>
      <c r="G4" s="5"/>
      <c r="H4" s="5"/>
      <c r="I4" s="5"/>
      <c r="J4" s="5"/>
      <c r="K4" s="5"/>
      <c r="L4" s="5"/>
      <c r="M4" s="5"/>
      <c r="N4" s="5"/>
      <c r="O4" s="5"/>
      <c r="P4" s="5"/>
      <c r="Q4" s="6"/>
    </row>
    <row r="5" spans="2:17" x14ac:dyDescent="0.25">
      <c r="B5" s="7"/>
      <c r="C5" s="12" t="s">
        <v>0</v>
      </c>
      <c r="D5" s="49" t="s">
        <v>14</v>
      </c>
      <c r="E5" s="50"/>
      <c r="F5" s="51"/>
      <c r="G5" s="5"/>
      <c r="H5" s="5"/>
      <c r="I5" s="5"/>
      <c r="J5" s="5"/>
      <c r="K5" s="5"/>
      <c r="L5" s="5"/>
      <c r="M5" s="5"/>
      <c r="N5" s="5"/>
      <c r="O5" s="5"/>
      <c r="P5" s="5"/>
      <c r="Q5" s="6"/>
    </row>
    <row r="6" spans="2:17" x14ac:dyDescent="0.25">
      <c r="B6" s="7"/>
      <c r="C6" s="12" t="s">
        <v>1</v>
      </c>
      <c r="D6" s="66" t="s">
        <v>11</v>
      </c>
      <c r="E6" s="67"/>
      <c r="F6" s="68"/>
      <c r="G6" s="5"/>
      <c r="H6" s="5"/>
      <c r="I6" s="5"/>
      <c r="J6" s="5"/>
      <c r="K6" s="5"/>
      <c r="L6" s="5"/>
      <c r="M6" s="5"/>
      <c r="N6" s="5"/>
      <c r="O6" s="5"/>
      <c r="P6" s="5"/>
      <c r="Q6" s="6"/>
    </row>
    <row r="7" spans="2:17" x14ac:dyDescent="0.25">
      <c r="B7" s="7"/>
      <c r="C7" s="12" t="s">
        <v>8</v>
      </c>
      <c r="D7" s="14" t="s">
        <v>9</v>
      </c>
      <c r="E7" s="66" t="s">
        <v>134</v>
      </c>
      <c r="F7" s="67"/>
      <c r="G7" s="67"/>
      <c r="H7" s="67"/>
      <c r="I7" s="67"/>
      <c r="J7" s="67"/>
      <c r="K7" s="67"/>
      <c r="L7" s="68"/>
      <c r="M7" s="5"/>
      <c r="Q7" s="6"/>
    </row>
    <row r="8" spans="2:17" x14ac:dyDescent="0.25">
      <c r="B8" s="7"/>
      <c r="C8" s="12" t="s">
        <v>2</v>
      </c>
      <c r="D8" s="14" t="s">
        <v>9</v>
      </c>
      <c r="E8" s="66" t="s">
        <v>12</v>
      </c>
      <c r="F8" s="67"/>
      <c r="G8" s="67"/>
      <c r="H8" s="67"/>
      <c r="I8" s="67"/>
      <c r="J8" s="67"/>
      <c r="K8" s="67"/>
      <c r="L8" s="68"/>
      <c r="M8" s="5"/>
      <c r="Q8" s="6"/>
    </row>
    <row r="9" spans="2:17" x14ac:dyDescent="0.25">
      <c r="B9" s="7"/>
      <c r="C9" s="5"/>
      <c r="D9" s="5"/>
      <c r="E9" s="5"/>
      <c r="F9" s="5"/>
      <c r="G9" s="5"/>
      <c r="H9" s="5"/>
      <c r="I9" s="5"/>
      <c r="J9" s="5"/>
      <c r="K9" s="5"/>
      <c r="L9" s="5"/>
      <c r="M9" s="5"/>
      <c r="N9" s="5"/>
      <c r="O9" s="5"/>
      <c r="P9" s="5"/>
      <c r="Q9" s="6"/>
    </row>
    <row r="10" spans="2:17" x14ac:dyDescent="0.25">
      <c r="B10" s="7"/>
      <c r="C10" s="20" t="s">
        <v>5</v>
      </c>
      <c r="D10" s="69" t="s">
        <v>15</v>
      </c>
      <c r="E10" s="70"/>
      <c r="F10" s="70"/>
      <c r="G10" s="70"/>
      <c r="H10" s="70"/>
      <c r="I10" s="70"/>
      <c r="J10" s="70"/>
      <c r="K10" s="70"/>
      <c r="L10" s="70"/>
      <c r="M10" s="70"/>
      <c r="N10" s="70"/>
      <c r="O10" s="71"/>
      <c r="P10" s="5"/>
      <c r="Q10" s="6"/>
    </row>
    <row r="11" spans="2:17" x14ac:dyDescent="0.25">
      <c r="B11" s="7"/>
      <c r="C11" s="72" t="s">
        <v>3</v>
      </c>
      <c r="D11" s="73" t="s">
        <v>96</v>
      </c>
      <c r="E11" s="74"/>
      <c r="F11" s="74"/>
      <c r="G11" s="74"/>
      <c r="H11" s="74"/>
      <c r="I11" s="74"/>
      <c r="J11" s="74"/>
      <c r="K11" s="74"/>
      <c r="L11" s="74"/>
      <c r="M11" s="74"/>
      <c r="N11" s="74"/>
      <c r="O11" s="74"/>
      <c r="P11" s="5"/>
      <c r="Q11" s="6"/>
    </row>
    <row r="12" spans="2:17" x14ac:dyDescent="0.25">
      <c r="B12" s="7"/>
      <c r="C12" s="72"/>
      <c r="D12" s="74"/>
      <c r="E12" s="74"/>
      <c r="F12" s="74"/>
      <c r="G12" s="74"/>
      <c r="H12" s="74"/>
      <c r="I12" s="74"/>
      <c r="J12" s="74"/>
      <c r="K12" s="74"/>
      <c r="L12" s="74"/>
      <c r="M12" s="74"/>
      <c r="N12" s="74"/>
      <c r="O12" s="74"/>
      <c r="P12" s="5"/>
      <c r="Q12" s="6"/>
    </row>
    <row r="13" spans="2:17" x14ac:dyDescent="0.25">
      <c r="B13" s="7"/>
      <c r="C13" s="72"/>
      <c r="D13" s="74"/>
      <c r="E13" s="74"/>
      <c r="F13" s="74"/>
      <c r="G13" s="74"/>
      <c r="H13" s="74"/>
      <c r="I13" s="74"/>
      <c r="J13" s="74"/>
      <c r="K13" s="74"/>
      <c r="L13" s="74"/>
      <c r="M13" s="74"/>
      <c r="N13" s="74"/>
      <c r="O13" s="74"/>
      <c r="P13" s="5"/>
      <c r="Q13" s="6"/>
    </row>
    <row r="14" spans="2:17" x14ac:dyDescent="0.25">
      <c r="B14" s="7"/>
      <c r="C14" s="5"/>
      <c r="D14" s="5"/>
      <c r="E14" s="5"/>
      <c r="F14" s="5"/>
      <c r="G14" s="5"/>
      <c r="H14" s="5"/>
      <c r="I14" s="5"/>
      <c r="J14" s="5"/>
      <c r="K14" s="5"/>
      <c r="L14" s="5"/>
      <c r="M14" s="5"/>
      <c r="N14" s="5"/>
      <c r="O14" s="5"/>
      <c r="P14" s="5"/>
      <c r="Q14" s="6"/>
    </row>
    <row r="15" spans="2:17" x14ac:dyDescent="0.25">
      <c r="B15" s="7"/>
      <c r="C15" s="75" t="s">
        <v>6</v>
      </c>
      <c r="D15" s="74" t="s">
        <v>82</v>
      </c>
      <c r="E15" s="74"/>
      <c r="F15" s="74"/>
      <c r="G15" s="74"/>
      <c r="H15" s="74"/>
      <c r="I15" s="74"/>
      <c r="J15" s="74"/>
      <c r="K15" s="74"/>
      <c r="L15" s="74"/>
      <c r="M15" s="74"/>
      <c r="N15" s="74"/>
      <c r="O15" s="74"/>
      <c r="P15" s="5"/>
      <c r="Q15" s="6"/>
    </row>
    <row r="16" spans="2:17" x14ac:dyDescent="0.25">
      <c r="B16" s="7"/>
      <c r="C16" s="76"/>
      <c r="D16" s="74"/>
      <c r="E16" s="74"/>
      <c r="F16" s="74"/>
      <c r="G16" s="74"/>
      <c r="H16" s="74"/>
      <c r="I16" s="74"/>
      <c r="J16" s="74"/>
      <c r="K16" s="74"/>
      <c r="L16" s="74"/>
      <c r="M16" s="74"/>
      <c r="N16" s="74"/>
      <c r="O16" s="74"/>
      <c r="P16" s="5"/>
      <c r="Q16" s="6"/>
    </row>
    <row r="17" spans="2:17" x14ac:dyDescent="0.25">
      <c r="B17" s="7"/>
      <c r="C17" s="76"/>
      <c r="D17" s="74"/>
      <c r="E17" s="74"/>
      <c r="F17" s="74"/>
      <c r="G17" s="74"/>
      <c r="H17" s="74"/>
      <c r="I17" s="74"/>
      <c r="J17" s="74"/>
      <c r="K17" s="74"/>
      <c r="L17" s="74"/>
      <c r="M17" s="74"/>
      <c r="N17" s="74"/>
      <c r="O17" s="74"/>
      <c r="P17" s="5"/>
      <c r="Q17" s="6"/>
    </row>
    <row r="18" spans="2:17" x14ac:dyDescent="0.25">
      <c r="B18" s="7"/>
      <c r="C18" s="77"/>
      <c r="D18" s="74"/>
      <c r="E18" s="74"/>
      <c r="F18" s="74"/>
      <c r="G18" s="74"/>
      <c r="H18" s="74"/>
      <c r="I18" s="74"/>
      <c r="J18" s="74"/>
      <c r="K18" s="74"/>
      <c r="L18" s="74"/>
      <c r="M18" s="74"/>
      <c r="N18" s="74"/>
      <c r="O18" s="74"/>
      <c r="P18" s="5"/>
      <c r="Q18" s="6"/>
    </row>
    <row r="19" spans="2:17" x14ac:dyDescent="0.25">
      <c r="B19" s="7"/>
      <c r="C19" s="75" t="s">
        <v>7</v>
      </c>
      <c r="D19" s="78" t="s">
        <v>43</v>
      </c>
      <c r="E19" s="78"/>
      <c r="F19" s="78"/>
      <c r="G19" s="78"/>
      <c r="H19" s="78"/>
      <c r="I19" s="78"/>
      <c r="J19" s="78"/>
      <c r="K19" s="78"/>
      <c r="L19" s="78"/>
      <c r="M19" s="78"/>
      <c r="N19" s="78"/>
      <c r="O19" s="78"/>
      <c r="P19" s="5"/>
      <c r="Q19" s="6"/>
    </row>
    <row r="20" spans="2:17" x14ac:dyDescent="0.25">
      <c r="B20" s="7"/>
      <c r="C20" s="77"/>
      <c r="D20" s="78"/>
      <c r="E20" s="78"/>
      <c r="F20" s="78"/>
      <c r="G20" s="78"/>
      <c r="H20" s="78"/>
      <c r="I20" s="78"/>
      <c r="J20" s="78"/>
      <c r="K20" s="78"/>
      <c r="L20" s="78"/>
      <c r="M20" s="78"/>
      <c r="N20" s="78"/>
      <c r="O20" s="78"/>
      <c r="P20" s="5"/>
      <c r="Q20" s="6"/>
    </row>
    <row r="21" spans="2:17" x14ac:dyDescent="0.25">
      <c r="B21" s="7"/>
      <c r="C21" s="5"/>
      <c r="D21" s="5"/>
      <c r="E21" s="5"/>
      <c r="F21" s="5"/>
      <c r="G21" s="5"/>
      <c r="H21" s="5"/>
      <c r="I21" s="5"/>
      <c r="J21" s="5"/>
      <c r="K21" s="5"/>
      <c r="L21" s="5"/>
      <c r="M21" s="5"/>
      <c r="N21" s="5"/>
      <c r="O21" s="5"/>
      <c r="P21" s="5"/>
      <c r="Q21" s="6"/>
    </row>
    <row r="22" spans="2:17" x14ac:dyDescent="0.25">
      <c r="B22" s="7"/>
      <c r="C22" s="161" t="s">
        <v>133</v>
      </c>
      <c r="D22" s="163">
        <v>2009</v>
      </c>
      <c r="E22" s="161">
        <v>2010</v>
      </c>
      <c r="F22" s="161">
        <v>2011</v>
      </c>
      <c r="G22" s="161">
        <v>2012</v>
      </c>
      <c r="P22" s="5"/>
      <c r="Q22" s="6"/>
    </row>
    <row r="23" spans="2:17" ht="15" customHeight="1" x14ac:dyDescent="0.25">
      <c r="B23" s="7"/>
      <c r="C23" s="162" t="s">
        <v>59</v>
      </c>
      <c r="D23" s="165">
        <v>1571</v>
      </c>
      <c r="E23" s="165">
        <v>1804</v>
      </c>
      <c r="F23" s="165">
        <v>1811</v>
      </c>
      <c r="G23" s="165">
        <v>1877</v>
      </c>
      <c r="P23" s="5"/>
      <c r="Q23" s="6"/>
    </row>
    <row r="24" spans="2:17" ht="15" customHeight="1" x14ac:dyDescent="0.25">
      <c r="B24" s="7"/>
      <c r="C24" s="162" t="s">
        <v>77</v>
      </c>
      <c r="D24" s="176">
        <v>668</v>
      </c>
      <c r="E24" s="176">
        <v>772</v>
      </c>
      <c r="F24" s="176">
        <v>773</v>
      </c>
      <c r="G24" s="176">
        <v>790</v>
      </c>
      <c r="P24" s="5"/>
      <c r="Q24" s="6"/>
    </row>
    <row r="25" spans="2:17" ht="15" customHeight="1" x14ac:dyDescent="0.25">
      <c r="B25" s="7"/>
      <c r="C25" s="162" t="s">
        <v>95</v>
      </c>
      <c r="D25" s="176">
        <v>903</v>
      </c>
      <c r="E25" s="176">
        <v>1032</v>
      </c>
      <c r="F25" s="176">
        <v>1038</v>
      </c>
      <c r="G25" s="176">
        <v>1087</v>
      </c>
      <c r="P25" s="5"/>
      <c r="Q25" s="6"/>
    </row>
    <row r="26" spans="2:17" ht="15" customHeight="1" x14ac:dyDescent="0.25">
      <c r="B26" s="7"/>
      <c r="C26" s="162" t="s">
        <v>60</v>
      </c>
      <c r="D26" s="165">
        <v>480</v>
      </c>
      <c r="E26" s="165">
        <v>396</v>
      </c>
      <c r="F26" s="165">
        <v>304</v>
      </c>
      <c r="G26" s="165">
        <v>316</v>
      </c>
      <c r="P26" s="5"/>
      <c r="Q26" s="6"/>
    </row>
    <row r="27" spans="2:17" ht="15" customHeight="1" x14ac:dyDescent="0.25">
      <c r="B27" s="7"/>
      <c r="C27" s="162" t="s">
        <v>77</v>
      </c>
      <c r="D27" s="176">
        <v>275</v>
      </c>
      <c r="E27" s="176">
        <v>239</v>
      </c>
      <c r="F27" s="176">
        <v>184</v>
      </c>
      <c r="G27" s="176">
        <v>182</v>
      </c>
      <c r="P27" s="5"/>
      <c r="Q27" s="6"/>
    </row>
    <row r="28" spans="2:17" ht="15" customHeight="1" x14ac:dyDescent="0.25">
      <c r="B28" s="7"/>
      <c r="C28" s="162" t="s">
        <v>95</v>
      </c>
      <c r="D28" s="176">
        <v>205</v>
      </c>
      <c r="E28" s="176">
        <v>157</v>
      </c>
      <c r="F28" s="176">
        <v>120</v>
      </c>
      <c r="G28" s="176">
        <v>134</v>
      </c>
      <c r="P28" s="5"/>
      <c r="Q28" s="6"/>
    </row>
    <row r="29" spans="2:17" ht="15" customHeight="1" x14ac:dyDescent="0.25">
      <c r="B29" s="7"/>
      <c r="C29" s="162" t="s">
        <v>61</v>
      </c>
      <c r="D29" s="165">
        <v>268.18</v>
      </c>
      <c r="E29" s="165">
        <v>286.76</v>
      </c>
      <c r="F29" s="165">
        <v>282.26</v>
      </c>
      <c r="G29" s="165">
        <v>355.65</v>
      </c>
      <c r="P29" s="5"/>
      <c r="Q29" s="6"/>
    </row>
    <row r="30" spans="2:17" ht="15" customHeight="1" x14ac:dyDescent="0.25">
      <c r="B30" s="7"/>
      <c r="C30" s="162" t="s">
        <v>77</v>
      </c>
      <c r="D30" s="176">
        <v>107.81</v>
      </c>
      <c r="E30" s="176">
        <v>106.37</v>
      </c>
      <c r="F30" s="176">
        <v>111.84</v>
      </c>
      <c r="G30" s="176">
        <v>134.66</v>
      </c>
      <c r="P30" s="5"/>
      <c r="Q30" s="6"/>
    </row>
    <row r="31" spans="2:17" ht="15" customHeight="1" x14ac:dyDescent="0.25">
      <c r="B31" s="7"/>
      <c r="C31" s="162" t="s">
        <v>95</v>
      </c>
      <c r="D31" s="176">
        <v>160.37</v>
      </c>
      <c r="E31" s="176">
        <v>180.39</v>
      </c>
      <c r="F31" s="176">
        <v>170.42</v>
      </c>
      <c r="G31" s="176">
        <v>220.99</v>
      </c>
      <c r="P31" s="5"/>
      <c r="Q31" s="6"/>
    </row>
    <row r="32" spans="2:17" ht="15" customHeight="1" x14ac:dyDescent="0.25">
      <c r="B32" s="7"/>
      <c r="C32" s="162" t="s">
        <v>62</v>
      </c>
      <c r="D32" s="165">
        <v>182.83</v>
      </c>
      <c r="E32" s="165">
        <v>148.02000000000001</v>
      </c>
      <c r="F32" s="165">
        <v>119.48</v>
      </c>
      <c r="G32" s="165">
        <v>122.78</v>
      </c>
      <c r="P32" s="5"/>
      <c r="Q32" s="6"/>
    </row>
    <row r="33" spans="1:19" ht="15" customHeight="1" x14ac:dyDescent="0.25">
      <c r="B33" s="7"/>
      <c r="C33" s="162" t="s">
        <v>77</v>
      </c>
      <c r="D33" s="176">
        <v>128.15</v>
      </c>
      <c r="E33" s="176">
        <v>91.95</v>
      </c>
      <c r="F33" s="176">
        <v>75.41</v>
      </c>
      <c r="G33" s="176">
        <v>71.11</v>
      </c>
      <c r="P33" s="5"/>
      <c r="Q33" s="6"/>
    </row>
    <row r="34" spans="1:19" ht="15" customHeight="1" x14ac:dyDescent="0.25">
      <c r="B34" s="7"/>
      <c r="C34" s="162" t="s">
        <v>95</v>
      </c>
      <c r="D34" s="176">
        <v>54.68</v>
      </c>
      <c r="E34" s="176">
        <v>56.07</v>
      </c>
      <c r="F34" s="176">
        <v>44.07</v>
      </c>
      <c r="G34" s="176">
        <v>51.67</v>
      </c>
      <c r="P34" s="5"/>
      <c r="Q34" s="6"/>
    </row>
    <row r="35" spans="1:19" ht="15" customHeight="1" x14ac:dyDescent="0.25">
      <c r="B35" s="7"/>
      <c r="C35" s="162" t="s">
        <v>47</v>
      </c>
      <c r="D35" s="165">
        <v>656.5</v>
      </c>
      <c r="E35" s="165">
        <v>700.94</v>
      </c>
      <c r="F35" s="165">
        <v>583.05999999999995</v>
      </c>
      <c r="G35" s="165">
        <v>531.24</v>
      </c>
      <c r="P35" s="5"/>
      <c r="Q35" s="6"/>
    </row>
    <row r="36" spans="1:19" ht="15" customHeight="1" x14ac:dyDescent="0.25">
      <c r="B36" s="7"/>
      <c r="C36" s="162" t="s">
        <v>77</v>
      </c>
      <c r="D36" s="176">
        <v>432.32</v>
      </c>
      <c r="E36" s="176">
        <v>470.85</v>
      </c>
      <c r="F36" s="176">
        <v>381.47</v>
      </c>
      <c r="G36" s="176">
        <v>308.85000000000002</v>
      </c>
      <c r="P36" s="5"/>
      <c r="Q36" s="6"/>
    </row>
    <row r="37" spans="1:19" ht="15" customHeight="1" x14ac:dyDescent="0.25">
      <c r="B37" s="7"/>
      <c r="C37" s="162" t="s">
        <v>95</v>
      </c>
      <c r="D37" s="176">
        <v>224.18</v>
      </c>
      <c r="E37" s="176">
        <v>230.09</v>
      </c>
      <c r="F37" s="176">
        <v>201.59</v>
      </c>
      <c r="G37" s="176">
        <v>222.39</v>
      </c>
      <c r="P37" s="5"/>
      <c r="Q37" s="6"/>
    </row>
    <row r="38" spans="1:19" x14ac:dyDescent="0.25">
      <c r="B38" s="7"/>
      <c r="C38" s="160" t="s">
        <v>4</v>
      </c>
      <c r="D38" s="165">
        <v>3158.51</v>
      </c>
      <c r="E38" s="165">
        <v>3335.72</v>
      </c>
      <c r="F38" s="165">
        <v>3099.8</v>
      </c>
      <c r="G38" s="165">
        <v>3202.67</v>
      </c>
      <c r="P38" s="5"/>
      <c r="Q38" s="6"/>
    </row>
    <row r="39" spans="1:19" ht="15.75" thickBot="1" x14ac:dyDescent="0.3">
      <c r="B39" s="9"/>
      <c r="C39" s="10"/>
      <c r="D39" s="10"/>
      <c r="E39" s="10"/>
      <c r="F39" s="10"/>
      <c r="G39" s="27"/>
      <c r="H39" s="10"/>
      <c r="I39" s="10"/>
      <c r="J39" s="10"/>
      <c r="K39" s="10"/>
      <c r="L39" s="10"/>
      <c r="M39" s="10"/>
      <c r="N39" s="10"/>
      <c r="O39" s="10"/>
      <c r="P39" s="10"/>
      <c r="Q39" s="11"/>
    </row>
    <row r="40" spans="1:19" x14ac:dyDescent="0.25">
      <c r="A40" s="5"/>
      <c r="B40" s="5"/>
      <c r="C40" s="5"/>
      <c r="D40" s="5"/>
      <c r="E40" s="5"/>
      <c r="F40" s="5"/>
      <c r="G40" s="22"/>
      <c r="H40" s="5"/>
      <c r="I40" s="5"/>
      <c r="J40" s="5"/>
      <c r="K40" s="5"/>
      <c r="L40" s="5"/>
      <c r="M40" s="5"/>
      <c r="N40" s="5"/>
      <c r="O40" s="5"/>
      <c r="P40" s="5"/>
      <c r="Q40" s="5"/>
      <c r="R40" s="5"/>
      <c r="S40" s="5"/>
    </row>
    <row r="41" spans="1:19" x14ac:dyDescent="0.25">
      <c r="A41" s="5"/>
      <c r="B41" s="5"/>
      <c r="C41" s="5"/>
      <c r="D41" s="5"/>
      <c r="E41" s="5"/>
      <c r="F41" s="5"/>
      <c r="G41" s="22"/>
      <c r="H41" s="5"/>
      <c r="I41" s="5"/>
      <c r="J41" s="5"/>
      <c r="K41" s="5"/>
      <c r="L41" s="5"/>
      <c r="M41" s="5"/>
      <c r="N41" s="5"/>
      <c r="O41" s="5"/>
      <c r="P41" s="5"/>
      <c r="Q41" s="5"/>
      <c r="R41" s="5"/>
      <c r="S41" s="5"/>
    </row>
    <row r="42" spans="1:19" x14ac:dyDescent="0.25">
      <c r="A42" s="5"/>
      <c r="B42" s="5"/>
      <c r="C42" s="5"/>
      <c r="D42" s="5"/>
      <c r="E42" s="5"/>
      <c r="F42" s="5"/>
      <c r="G42" s="22"/>
      <c r="H42" s="5"/>
      <c r="I42" s="5"/>
      <c r="J42" s="5"/>
      <c r="K42" s="5"/>
      <c r="L42" s="5"/>
      <c r="M42" s="5"/>
      <c r="N42" s="5"/>
      <c r="O42" s="5"/>
      <c r="P42" s="5"/>
      <c r="Q42" s="5"/>
      <c r="R42" s="5"/>
      <c r="S42" s="5"/>
    </row>
    <row r="43" spans="1:19" x14ac:dyDescent="0.25">
      <c r="A43" s="5"/>
      <c r="B43" s="5"/>
      <c r="C43" s="5"/>
      <c r="D43" s="5"/>
      <c r="E43" s="5"/>
      <c r="F43" s="5"/>
      <c r="G43" s="22"/>
      <c r="H43" s="5"/>
      <c r="I43" s="5"/>
      <c r="J43" s="5"/>
      <c r="K43" s="5"/>
      <c r="L43" s="5"/>
      <c r="M43" s="5"/>
      <c r="N43" s="5"/>
      <c r="O43" s="5"/>
      <c r="P43" s="5"/>
      <c r="Q43" s="5"/>
      <c r="R43" s="5"/>
      <c r="S43" s="5"/>
    </row>
    <row r="44" spans="1:19" x14ac:dyDescent="0.25">
      <c r="A44" s="5"/>
      <c r="B44" s="5"/>
      <c r="C44" s="5"/>
      <c r="D44" s="5"/>
      <c r="E44" s="5"/>
      <c r="F44" s="5"/>
      <c r="G44" s="22"/>
      <c r="H44" s="5"/>
      <c r="I44" s="5"/>
      <c r="J44" s="5"/>
      <c r="K44" s="5"/>
      <c r="L44" s="5"/>
      <c r="M44" s="5"/>
      <c r="N44" s="5"/>
      <c r="O44" s="5"/>
      <c r="P44" s="5"/>
      <c r="Q44" s="5"/>
      <c r="R44" s="5"/>
      <c r="S44" s="5"/>
    </row>
    <row r="45" spans="1:19" x14ac:dyDescent="0.25">
      <c r="A45" s="5"/>
      <c r="B45" s="5"/>
      <c r="C45" s="5"/>
      <c r="D45" s="5"/>
      <c r="E45" s="5"/>
      <c r="F45" s="5"/>
      <c r="G45" s="22"/>
      <c r="H45" s="5"/>
      <c r="I45" s="5"/>
      <c r="J45" s="5"/>
      <c r="K45" s="5"/>
      <c r="L45" s="5"/>
      <c r="M45" s="5"/>
      <c r="N45" s="5"/>
      <c r="O45" s="5"/>
      <c r="P45" s="5"/>
      <c r="Q45" s="5"/>
      <c r="R45" s="5"/>
      <c r="S45" s="5"/>
    </row>
    <row r="46" spans="1:19" x14ac:dyDescent="0.25">
      <c r="A46" s="5"/>
      <c r="B46" s="5"/>
      <c r="C46" s="5"/>
      <c r="D46" s="5"/>
      <c r="E46" s="5"/>
      <c r="F46" s="5"/>
      <c r="G46" s="5"/>
      <c r="H46" s="5"/>
      <c r="I46" s="5"/>
      <c r="J46" s="5"/>
      <c r="K46" s="5"/>
      <c r="L46" s="5"/>
      <c r="M46" s="5"/>
      <c r="N46" s="5"/>
      <c r="O46" s="5"/>
      <c r="P46" s="5"/>
      <c r="Q46" s="5"/>
      <c r="R46" s="5"/>
      <c r="S46" s="5"/>
    </row>
    <row r="47" spans="1:19" x14ac:dyDescent="0.25">
      <c r="A47" s="5"/>
      <c r="B47" s="5"/>
      <c r="C47" s="5"/>
      <c r="D47" s="5"/>
      <c r="E47" s="5"/>
      <c r="F47" s="5"/>
      <c r="G47" s="5"/>
      <c r="H47" s="5"/>
      <c r="I47" s="5"/>
      <c r="J47" s="5"/>
      <c r="K47" s="5"/>
      <c r="L47" s="5"/>
      <c r="M47" s="5"/>
      <c r="N47" s="5"/>
      <c r="O47" s="5"/>
      <c r="P47" s="5"/>
      <c r="Q47" s="5"/>
      <c r="R47" s="5"/>
      <c r="S47" s="5"/>
    </row>
    <row r="48" spans="1:19" x14ac:dyDescent="0.25">
      <c r="B48" s="5"/>
      <c r="C48" s="5"/>
      <c r="D48" s="5"/>
      <c r="E48" s="5"/>
      <c r="F48" s="5"/>
      <c r="G48" s="5"/>
      <c r="H48" s="5"/>
      <c r="I48" s="5"/>
      <c r="J48" s="5"/>
      <c r="K48" s="5"/>
      <c r="L48" s="5"/>
      <c r="M48" s="5"/>
      <c r="N48" s="5"/>
      <c r="O48" s="5"/>
      <c r="P48" s="5"/>
      <c r="Q48" s="5"/>
    </row>
    <row r="49" spans="2:17" x14ac:dyDescent="0.25">
      <c r="B49" s="5"/>
      <c r="C49" s="5"/>
      <c r="D49" s="5"/>
      <c r="E49" s="5"/>
      <c r="F49" s="5"/>
      <c r="G49" s="5"/>
      <c r="H49" s="5"/>
      <c r="I49" s="5"/>
      <c r="J49" s="5"/>
      <c r="K49" s="5"/>
      <c r="L49" s="5"/>
      <c r="M49" s="5"/>
      <c r="N49" s="5"/>
      <c r="O49" s="5"/>
      <c r="P49" s="5"/>
      <c r="Q49" s="5"/>
    </row>
    <row r="50" spans="2:17" x14ac:dyDescent="0.25">
      <c r="B50" s="5"/>
      <c r="C50" s="5"/>
      <c r="D50" s="5"/>
      <c r="E50" s="5"/>
      <c r="F50" s="5"/>
      <c r="G50" s="5"/>
      <c r="H50" s="5"/>
      <c r="I50" s="5"/>
      <c r="J50" s="5"/>
      <c r="K50" s="5"/>
      <c r="L50" s="5"/>
      <c r="M50" s="5"/>
      <c r="N50" s="5"/>
      <c r="O50" s="5"/>
      <c r="P50" s="5"/>
      <c r="Q50" s="5"/>
    </row>
    <row r="51" spans="2:17" x14ac:dyDescent="0.25">
      <c r="B51" s="5"/>
      <c r="C51" s="5"/>
      <c r="D51" s="5"/>
      <c r="E51" s="5"/>
      <c r="F51" s="5"/>
      <c r="G51" s="5"/>
      <c r="H51" s="5"/>
      <c r="I51" s="5"/>
      <c r="J51" s="5"/>
      <c r="K51" s="5"/>
      <c r="L51" s="5"/>
      <c r="M51" s="5"/>
      <c r="N51" s="5"/>
      <c r="O51" s="5"/>
      <c r="P51" s="5"/>
      <c r="Q51" s="5"/>
    </row>
  </sheetData>
  <mergeCells count="11">
    <mergeCell ref="C11:C13"/>
    <mergeCell ref="D11:O13"/>
    <mergeCell ref="C15:C18"/>
    <mergeCell ref="D15:O18"/>
    <mergeCell ref="C19:C20"/>
    <mergeCell ref="D19:O20"/>
    <mergeCell ref="D4:F4"/>
    <mergeCell ref="D6:F6"/>
    <mergeCell ref="E7:L7"/>
    <mergeCell ref="E8:L8"/>
    <mergeCell ref="D10:O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9"/>
  <sheetViews>
    <sheetView topLeftCell="C5" zoomScale="90" zoomScaleNormal="90" workbookViewId="0">
      <selection activeCell="K32" sqref="K32"/>
    </sheetView>
  </sheetViews>
  <sheetFormatPr defaultRowHeight="15" x14ac:dyDescent="0.25"/>
  <cols>
    <col min="1" max="1" width="3.7109375" style="1" customWidth="1"/>
    <col min="2" max="2" width="3.42578125" style="1" customWidth="1"/>
    <col min="3" max="3" width="27.7109375" style="1" customWidth="1"/>
    <col min="4" max="6" width="12.7109375" style="1" customWidth="1"/>
    <col min="7" max="7" width="12.7109375" style="155" customWidth="1"/>
    <col min="8" max="8" width="9.140625" style="1"/>
    <col min="9" max="9" width="31.28515625" style="1" customWidth="1"/>
    <col min="10" max="12" width="14.5703125" style="1" customWidth="1"/>
    <col min="13" max="13" width="9.140625" style="1"/>
    <col min="14" max="14" width="3.42578125" style="1" customWidth="1"/>
    <col min="15" max="15" width="3.140625" style="1" customWidth="1"/>
    <col min="16" max="16384" width="9.140625" style="1"/>
  </cols>
  <sheetData>
    <row r="1" spans="2:15" ht="15.75" thickBot="1" x14ac:dyDescent="0.3"/>
    <row r="2" spans="2:15" ht="26.25" x14ac:dyDescent="0.4">
      <c r="B2" s="2" t="s">
        <v>63</v>
      </c>
      <c r="C2" s="3"/>
      <c r="D2" s="3"/>
      <c r="E2" s="3"/>
      <c r="F2" s="3"/>
      <c r="G2" s="156"/>
      <c r="H2" s="3"/>
      <c r="I2" s="3"/>
      <c r="J2" s="3"/>
      <c r="K2" s="3"/>
      <c r="L2" s="3"/>
      <c r="M2" s="3"/>
      <c r="N2" s="3"/>
      <c r="O2" s="4"/>
    </row>
    <row r="3" spans="2:15" x14ac:dyDescent="0.25">
      <c r="B3" s="7"/>
      <c r="C3" s="5"/>
      <c r="D3" s="5"/>
      <c r="E3" s="5"/>
      <c r="F3" s="5"/>
      <c r="G3" s="157"/>
      <c r="H3" s="5"/>
      <c r="I3" s="5"/>
      <c r="J3" s="5"/>
      <c r="K3" s="5"/>
      <c r="L3" s="5"/>
      <c r="M3" s="5"/>
      <c r="N3" s="5"/>
      <c r="O3" s="6"/>
    </row>
    <row r="4" spans="2:15" x14ac:dyDescent="0.25">
      <c r="B4" s="7"/>
      <c r="C4" s="12" t="s">
        <v>13</v>
      </c>
      <c r="D4" s="66" t="s">
        <v>26</v>
      </c>
      <c r="E4" s="67"/>
      <c r="F4" s="68"/>
      <c r="G4" s="178"/>
      <c r="H4" s="5"/>
      <c r="I4" s="5"/>
      <c r="J4" s="5"/>
      <c r="K4" s="5"/>
      <c r="L4" s="5"/>
      <c r="M4" s="5"/>
      <c r="N4" s="5"/>
      <c r="O4" s="6"/>
    </row>
    <row r="5" spans="2:15" x14ac:dyDescent="0.25">
      <c r="B5" s="7"/>
      <c r="C5" s="12" t="s">
        <v>0</v>
      </c>
      <c r="D5" s="17" t="s">
        <v>14</v>
      </c>
      <c r="E5" s="18"/>
      <c r="F5" s="19"/>
      <c r="G5" s="178"/>
      <c r="H5" s="5"/>
      <c r="I5" s="5"/>
      <c r="J5" s="5"/>
      <c r="K5" s="5"/>
      <c r="L5" s="5"/>
      <c r="M5" s="5"/>
      <c r="N5" s="5"/>
      <c r="O5" s="6"/>
    </row>
    <row r="6" spans="2:15" x14ac:dyDescent="0.25">
      <c r="B6" s="7"/>
      <c r="C6" s="12" t="s">
        <v>1</v>
      </c>
      <c r="D6" s="66" t="s">
        <v>11</v>
      </c>
      <c r="E6" s="67"/>
      <c r="F6" s="68"/>
      <c r="G6" s="178"/>
      <c r="H6" s="5"/>
      <c r="I6" s="5"/>
      <c r="J6" s="5"/>
      <c r="K6" s="5"/>
      <c r="L6" s="5"/>
      <c r="M6" s="5"/>
      <c r="N6" s="5"/>
      <c r="O6" s="6"/>
    </row>
    <row r="7" spans="2:15" x14ac:dyDescent="0.25">
      <c r="B7" s="7"/>
      <c r="C7" s="12" t="s">
        <v>8</v>
      </c>
      <c r="D7" s="14" t="s">
        <v>9</v>
      </c>
      <c r="E7" s="66" t="s">
        <v>134</v>
      </c>
      <c r="F7" s="67"/>
      <c r="G7" s="67"/>
      <c r="H7" s="67"/>
      <c r="I7" s="67"/>
      <c r="J7" s="68"/>
      <c r="K7" s="5"/>
      <c r="O7" s="6"/>
    </row>
    <row r="8" spans="2:15" x14ac:dyDescent="0.25">
      <c r="B8" s="7"/>
      <c r="C8" s="12" t="s">
        <v>2</v>
      </c>
      <c r="D8" s="14" t="s">
        <v>9</v>
      </c>
      <c r="E8" s="66" t="s">
        <v>12</v>
      </c>
      <c r="F8" s="67"/>
      <c r="G8" s="67"/>
      <c r="H8" s="67"/>
      <c r="I8" s="67"/>
      <c r="J8" s="68"/>
      <c r="K8" s="5"/>
      <c r="O8" s="6"/>
    </row>
    <row r="9" spans="2:15" x14ac:dyDescent="0.25">
      <c r="B9" s="7"/>
      <c r="C9" s="5"/>
      <c r="D9" s="5"/>
      <c r="E9" s="5"/>
      <c r="F9" s="5"/>
      <c r="G9" s="157"/>
      <c r="H9" s="5"/>
      <c r="I9" s="5"/>
      <c r="J9" s="5"/>
      <c r="K9" s="5"/>
      <c r="L9" s="5"/>
      <c r="M9" s="5"/>
      <c r="N9" s="5"/>
      <c r="O9" s="6"/>
    </row>
    <row r="10" spans="2:15" x14ac:dyDescent="0.25">
      <c r="B10" s="7"/>
      <c r="C10" s="20" t="s">
        <v>5</v>
      </c>
      <c r="D10" s="69" t="s">
        <v>15</v>
      </c>
      <c r="E10" s="70"/>
      <c r="F10" s="70"/>
      <c r="G10" s="70"/>
      <c r="H10" s="70"/>
      <c r="I10" s="70"/>
      <c r="J10" s="70"/>
      <c r="K10" s="70"/>
      <c r="L10" s="70"/>
      <c r="M10" s="71"/>
      <c r="N10" s="5"/>
      <c r="O10" s="6"/>
    </row>
    <row r="11" spans="2:15" x14ac:dyDescent="0.25">
      <c r="B11" s="7"/>
      <c r="C11" s="72" t="s">
        <v>3</v>
      </c>
      <c r="D11" s="73" t="s">
        <v>93</v>
      </c>
      <c r="E11" s="74"/>
      <c r="F11" s="74"/>
      <c r="G11" s="74"/>
      <c r="H11" s="74"/>
      <c r="I11" s="74"/>
      <c r="J11" s="74"/>
      <c r="K11" s="74"/>
      <c r="L11" s="74"/>
      <c r="M11" s="74"/>
      <c r="N11" s="5"/>
      <c r="O11" s="6"/>
    </row>
    <row r="12" spans="2:15" x14ac:dyDescent="0.25">
      <c r="B12" s="7"/>
      <c r="C12" s="72"/>
      <c r="D12" s="74"/>
      <c r="E12" s="74"/>
      <c r="F12" s="74"/>
      <c r="G12" s="74"/>
      <c r="H12" s="74"/>
      <c r="I12" s="74"/>
      <c r="J12" s="74"/>
      <c r="K12" s="74"/>
      <c r="L12" s="74"/>
      <c r="M12" s="74"/>
      <c r="N12" s="5"/>
      <c r="O12" s="6"/>
    </row>
    <row r="13" spans="2:15" x14ac:dyDescent="0.25">
      <c r="B13" s="7"/>
      <c r="C13" s="72"/>
      <c r="D13" s="74"/>
      <c r="E13" s="74"/>
      <c r="F13" s="74"/>
      <c r="G13" s="74"/>
      <c r="H13" s="74"/>
      <c r="I13" s="74"/>
      <c r="J13" s="74"/>
      <c r="K13" s="74"/>
      <c r="L13" s="74"/>
      <c r="M13" s="74"/>
      <c r="N13" s="5"/>
      <c r="O13" s="6"/>
    </row>
    <row r="14" spans="2:15" x14ac:dyDescent="0.25">
      <c r="B14" s="7"/>
      <c r="C14" s="5"/>
      <c r="D14" s="5"/>
      <c r="E14" s="5"/>
      <c r="F14" s="5"/>
      <c r="G14" s="157"/>
      <c r="H14" s="5"/>
      <c r="I14" s="5"/>
      <c r="J14" s="5"/>
      <c r="K14" s="5"/>
      <c r="L14" s="5"/>
      <c r="M14" s="5"/>
      <c r="N14" s="5"/>
      <c r="O14" s="6"/>
    </row>
    <row r="15" spans="2:15" x14ac:dyDescent="0.25">
      <c r="B15" s="7"/>
      <c r="C15" s="75" t="s">
        <v>6</v>
      </c>
      <c r="D15" s="74" t="s">
        <v>82</v>
      </c>
      <c r="E15" s="74"/>
      <c r="F15" s="74"/>
      <c r="G15" s="74"/>
      <c r="H15" s="74"/>
      <c r="I15" s="74"/>
      <c r="J15" s="74"/>
      <c r="K15" s="74"/>
      <c r="L15" s="74"/>
      <c r="M15" s="74"/>
      <c r="N15" s="5"/>
      <c r="O15" s="6"/>
    </row>
    <row r="16" spans="2:15" x14ac:dyDescent="0.25">
      <c r="B16" s="7"/>
      <c r="C16" s="76"/>
      <c r="D16" s="74"/>
      <c r="E16" s="74"/>
      <c r="F16" s="74"/>
      <c r="G16" s="74"/>
      <c r="H16" s="74"/>
      <c r="I16" s="74"/>
      <c r="J16" s="74"/>
      <c r="K16" s="74"/>
      <c r="L16" s="74"/>
      <c r="M16" s="74"/>
      <c r="N16" s="5"/>
      <c r="O16" s="6"/>
    </row>
    <row r="17" spans="2:15" x14ac:dyDescent="0.25">
      <c r="B17" s="7"/>
      <c r="C17" s="76"/>
      <c r="D17" s="74"/>
      <c r="E17" s="74"/>
      <c r="F17" s="74"/>
      <c r="G17" s="74"/>
      <c r="H17" s="74"/>
      <c r="I17" s="74"/>
      <c r="J17" s="74"/>
      <c r="K17" s="74"/>
      <c r="L17" s="74"/>
      <c r="M17" s="74"/>
      <c r="N17" s="5"/>
      <c r="O17" s="6"/>
    </row>
    <row r="18" spans="2:15" x14ac:dyDescent="0.25">
      <c r="B18" s="7"/>
      <c r="C18" s="77"/>
      <c r="D18" s="74"/>
      <c r="E18" s="74"/>
      <c r="F18" s="74"/>
      <c r="G18" s="74"/>
      <c r="H18" s="74"/>
      <c r="I18" s="74"/>
      <c r="J18" s="74"/>
      <c r="K18" s="74"/>
      <c r="L18" s="74"/>
      <c r="M18" s="74"/>
      <c r="N18" s="5"/>
      <c r="O18" s="6"/>
    </row>
    <row r="19" spans="2:15" x14ac:dyDescent="0.25">
      <c r="B19" s="7"/>
      <c r="C19" s="75" t="s">
        <v>7</v>
      </c>
      <c r="D19" s="78" t="s">
        <v>43</v>
      </c>
      <c r="E19" s="78"/>
      <c r="F19" s="78"/>
      <c r="G19" s="78"/>
      <c r="H19" s="78"/>
      <c r="I19" s="78"/>
      <c r="J19" s="78"/>
      <c r="K19" s="78"/>
      <c r="L19" s="78"/>
      <c r="M19" s="78"/>
      <c r="N19" s="5"/>
      <c r="O19" s="6"/>
    </row>
    <row r="20" spans="2:15" x14ac:dyDescent="0.25">
      <c r="B20" s="7"/>
      <c r="C20" s="77"/>
      <c r="D20" s="78"/>
      <c r="E20" s="78"/>
      <c r="F20" s="78"/>
      <c r="G20" s="78"/>
      <c r="H20" s="78"/>
      <c r="I20" s="78"/>
      <c r="J20" s="78"/>
      <c r="K20" s="78"/>
      <c r="L20" s="78"/>
      <c r="M20" s="78"/>
      <c r="N20" s="5"/>
      <c r="O20" s="6"/>
    </row>
    <row r="21" spans="2:15" x14ac:dyDescent="0.25">
      <c r="B21" s="7"/>
      <c r="C21" s="5"/>
      <c r="D21" s="5"/>
      <c r="E21" s="5"/>
      <c r="F21" s="5"/>
      <c r="G21" s="157"/>
      <c r="H21" s="5"/>
      <c r="I21" s="5"/>
      <c r="J21" s="5"/>
      <c r="K21" s="5"/>
      <c r="L21" s="5"/>
      <c r="M21" s="5"/>
      <c r="N21" s="5"/>
      <c r="O21" s="6"/>
    </row>
    <row r="22" spans="2:15" x14ac:dyDescent="0.25">
      <c r="B22" s="7"/>
      <c r="C22" s="161" t="s">
        <v>133</v>
      </c>
      <c r="D22" s="163">
        <v>2009</v>
      </c>
      <c r="E22" s="161">
        <v>2010</v>
      </c>
      <c r="F22" s="161">
        <v>2011</v>
      </c>
      <c r="G22" s="161">
        <v>2012</v>
      </c>
      <c r="H22" s="157"/>
      <c r="I22" s="161" t="s">
        <v>144</v>
      </c>
      <c r="J22" s="163">
        <v>2009</v>
      </c>
      <c r="K22" s="163">
        <v>2010</v>
      </c>
      <c r="L22" s="163">
        <v>2011</v>
      </c>
      <c r="M22" s="163">
        <v>2012</v>
      </c>
      <c r="N22" s="5"/>
      <c r="O22" s="6"/>
    </row>
    <row r="23" spans="2:15" x14ac:dyDescent="0.25">
      <c r="B23" s="7"/>
      <c r="C23" s="160" t="s">
        <v>46</v>
      </c>
      <c r="D23" s="174">
        <v>1611.28</v>
      </c>
      <c r="E23" s="174">
        <v>1680.16</v>
      </c>
      <c r="F23" s="174">
        <v>1525.74</v>
      </c>
      <c r="G23" s="174">
        <v>1486.63</v>
      </c>
      <c r="H23" s="157"/>
      <c r="I23" s="160" t="s">
        <v>97</v>
      </c>
      <c r="J23" s="168"/>
      <c r="K23" s="168"/>
      <c r="L23" s="168"/>
      <c r="M23" s="168"/>
      <c r="N23" s="5"/>
      <c r="O23" s="6"/>
    </row>
    <row r="24" spans="2:15" x14ac:dyDescent="0.25">
      <c r="B24" s="7"/>
      <c r="C24" s="162" t="s">
        <v>16</v>
      </c>
      <c r="D24" s="175">
        <v>842.59</v>
      </c>
      <c r="E24" s="175">
        <v>891.24</v>
      </c>
      <c r="F24" s="175">
        <v>805.2</v>
      </c>
      <c r="G24" s="175">
        <v>766.99</v>
      </c>
      <c r="H24" s="157"/>
      <c r="I24" s="162" t="s">
        <v>98</v>
      </c>
      <c r="J24" s="169">
        <v>0.52300000000000002</v>
      </c>
      <c r="K24" s="169">
        <v>0.53</v>
      </c>
      <c r="L24" s="169">
        <v>0.52800000000000002</v>
      </c>
      <c r="M24" s="169">
        <v>0.51600000000000001</v>
      </c>
      <c r="N24" s="5"/>
      <c r="O24" s="6"/>
    </row>
    <row r="25" spans="2:15" x14ac:dyDescent="0.25">
      <c r="B25" s="7"/>
      <c r="C25" s="162" t="s">
        <v>17</v>
      </c>
      <c r="D25" s="175">
        <v>768.69</v>
      </c>
      <c r="E25" s="175">
        <v>788.92</v>
      </c>
      <c r="F25" s="175">
        <v>720.54</v>
      </c>
      <c r="G25" s="175">
        <v>719.64</v>
      </c>
      <c r="H25" s="157"/>
      <c r="I25" s="162" t="s">
        <v>99</v>
      </c>
      <c r="J25" s="173">
        <v>0.42</v>
      </c>
      <c r="K25" s="169">
        <v>0.42899999999999999</v>
      </c>
      <c r="L25" s="169"/>
      <c r="M25" s="169"/>
      <c r="N25" s="5"/>
      <c r="O25" s="6"/>
    </row>
    <row r="26" spans="2:15" x14ac:dyDescent="0.25">
      <c r="B26" s="7"/>
      <c r="C26" s="160" t="s">
        <v>90</v>
      </c>
      <c r="D26" s="165">
        <v>1547.24</v>
      </c>
      <c r="E26" s="165">
        <v>1655.55</v>
      </c>
      <c r="F26" s="165">
        <v>1574.1</v>
      </c>
      <c r="G26" s="165">
        <v>1716.04</v>
      </c>
      <c r="H26" s="157"/>
      <c r="I26" s="160" t="s">
        <v>100</v>
      </c>
      <c r="J26" s="170"/>
      <c r="K26" s="170"/>
      <c r="L26" s="170"/>
      <c r="M26" s="170"/>
      <c r="N26" s="5"/>
      <c r="O26" s="6"/>
    </row>
    <row r="27" spans="2:15" x14ac:dyDescent="0.25">
      <c r="B27" s="7"/>
      <c r="C27" s="162" t="s">
        <v>16</v>
      </c>
      <c r="D27" s="167">
        <v>979.3</v>
      </c>
      <c r="E27" s="167">
        <v>1049.6400000000001</v>
      </c>
      <c r="F27" s="167">
        <v>1010.01</v>
      </c>
      <c r="G27" s="167">
        <v>1122.1500000000001</v>
      </c>
      <c r="H27" s="157"/>
      <c r="I27" s="162" t="s">
        <v>98</v>
      </c>
      <c r="J27" s="171">
        <v>0.63300000000000001</v>
      </c>
      <c r="K27" s="171">
        <v>0.63400000000000001</v>
      </c>
      <c r="L27" s="171">
        <v>0.64200000000000002</v>
      </c>
      <c r="M27" s="171">
        <v>0.65400000000000003</v>
      </c>
      <c r="N27" s="5"/>
      <c r="O27" s="6"/>
    </row>
    <row r="28" spans="2:15" x14ac:dyDescent="0.25">
      <c r="B28" s="7"/>
      <c r="C28" s="162" t="s">
        <v>17</v>
      </c>
      <c r="D28" s="167">
        <v>567.94000000000005</v>
      </c>
      <c r="E28" s="167">
        <v>605.91</v>
      </c>
      <c r="F28" s="167">
        <v>564.09</v>
      </c>
      <c r="G28" s="167">
        <v>593.89</v>
      </c>
      <c r="H28" s="157"/>
      <c r="I28" s="162" t="s">
        <v>99</v>
      </c>
      <c r="J28" s="172">
        <v>0.63</v>
      </c>
      <c r="K28" s="171">
        <v>0.63700000000000001</v>
      </c>
      <c r="L28" s="171"/>
      <c r="M28" s="171"/>
      <c r="N28" s="5"/>
      <c r="O28" s="6"/>
    </row>
    <row r="29" spans="2:15" x14ac:dyDescent="0.25">
      <c r="B29" s="7"/>
      <c r="C29" s="160" t="s">
        <v>4</v>
      </c>
      <c r="D29" s="165">
        <v>3158.52</v>
      </c>
      <c r="E29" s="165">
        <v>3335.71</v>
      </c>
      <c r="F29" s="165">
        <v>3099.84</v>
      </c>
      <c r="G29" s="165">
        <v>3202.67</v>
      </c>
      <c r="H29" s="157"/>
      <c r="I29" s="126"/>
      <c r="J29" s="142"/>
      <c r="K29" s="142"/>
      <c r="L29" s="142"/>
      <c r="M29" s="142"/>
      <c r="N29" s="5"/>
      <c r="O29" s="6"/>
    </row>
    <row r="30" spans="2:15" ht="15.75" thickBot="1" x14ac:dyDescent="0.3">
      <c r="B30" s="9"/>
      <c r="C30" s="10"/>
      <c r="D30" s="10"/>
      <c r="E30" s="10"/>
      <c r="F30" s="10"/>
      <c r="G30" s="159"/>
      <c r="H30" s="23"/>
      <c r="I30" s="10"/>
      <c r="J30" s="10"/>
      <c r="K30" s="10"/>
      <c r="L30" s="10"/>
      <c r="M30" s="10"/>
      <c r="N30" s="10"/>
      <c r="O30" s="11"/>
    </row>
    <row r="31" spans="2:15" x14ac:dyDescent="0.25">
      <c r="B31" s="5"/>
      <c r="C31" s="5"/>
      <c r="D31" s="5"/>
      <c r="E31" s="5"/>
      <c r="F31" s="5"/>
      <c r="G31" s="157"/>
      <c r="H31" s="22"/>
      <c r="I31" s="5"/>
      <c r="J31" s="5"/>
      <c r="K31" s="5"/>
      <c r="L31" s="5"/>
      <c r="M31" s="5"/>
      <c r="N31" s="5"/>
      <c r="O31" s="5"/>
    </row>
    <row r="32" spans="2:15" x14ac:dyDescent="0.25">
      <c r="B32" s="5"/>
      <c r="C32" s="5"/>
      <c r="D32" s="5"/>
      <c r="E32" s="5"/>
      <c r="F32" s="5"/>
      <c r="G32" s="157"/>
      <c r="H32" s="22"/>
      <c r="I32" s="5"/>
      <c r="J32" s="5"/>
      <c r="K32" s="5"/>
      <c r="L32" s="5"/>
      <c r="M32" s="5"/>
      <c r="N32" s="5"/>
      <c r="O32" s="5"/>
    </row>
    <row r="33" spans="2:15" x14ac:dyDescent="0.25">
      <c r="B33" s="5"/>
      <c r="C33" s="5"/>
      <c r="D33" s="5"/>
      <c r="E33" s="5"/>
      <c r="F33" s="5"/>
      <c r="G33" s="157"/>
      <c r="H33" s="22"/>
      <c r="I33" s="5"/>
      <c r="J33" s="5"/>
      <c r="K33" s="5"/>
      <c r="L33" s="5"/>
      <c r="M33" s="5"/>
      <c r="N33" s="5"/>
      <c r="O33" s="5"/>
    </row>
    <row r="34" spans="2:15" x14ac:dyDescent="0.25">
      <c r="B34" s="5"/>
      <c r="C34" s="5"/>
      <c r="D34" s="5"/>
      <c r="E34" s="5"/>
      <c r="F34" s="5"/>
      <c r="G34" s="157"/>
      <c r="H34" s="5"/>
      <c r="I34" s="5"/>
      <c r="J34" s="5"/>
      <c r="K34" s="5"/>
      <c r="L34" s="5"/>
      <c r="M34" s="5"/>
      <c r="N34" s="5"/>
      <c r="O34" s="5"/>
    </row>
    <row r="35" spans="2:15" x14ac:dyDescent="0.25">
      <c r="B35" s="5"/>
      <c r="C35" s="5"/>
      <c r="D35" s="5"/>
      <c r="E35" s="5"/>
      <c r="F35" s="5"/>
      <c r="G35" s="157"/>
      <c r="H35" s="5"/>
      <c r="I35" s="5"/>
      <c r="J35" s="5"/>
      <c r="K35" s="5"/>
      <c r="L35" s="5"/>
      <c r="M35" s="5"/>
      <c r="N35" s="5"/>
      <c r="O35" s="5"/>
    </row>
    <row r="36" spans="2:15" x14ac:dyDescent="0.25">
      <c r="B36" s="5"/>
      <c r="C36" s="5"/>
      <c r="D36" s="5"/>
      <c r="E36" s="5"/>
      <c r="F36" s="5"/>
      <c r="G36" s="157"/>
      <c r="H36" s="5"/>
      <c r="I36" s="5"/>
      <c r="J36" s="5"/>
      <c r="K36" s="5"/>
      <c r="L36" s="5"/>
      <c r="M36" s="5"/>
      <c r="N36" s="5"/>
      <c r="O36" s="5"/>
    </row>
    <row r="37" spans="2:15" x14ac:dyDescent="0.25">
      <c r="B37" s="5"/>
      <c r="C37" s="5"/>
      <c r="D37" s="5"/>
      <c r="E37" s="5"/>
      <c r="F37" s="5"/>
      <c r="G37" s="157"/>
      <c r="H37" s="5"/>
      <c r="I37" s="5"/>
      <c r="J37" s="5"/>
      <c r="K37" s="5"/>
      <c r="L37" s="5"/>
      <c r="M37" s="5"/>
      <c r="N37" s="5"/>
      <c r="O37" s="5"/>
    </row>
    <row r="38" spans="2:15" x14ac:dyDescent="0.25">
      <c r="B38" s="5"/>
      <c r="C38" s="5"/>
      <c r="D38" s="5"/>
      <c r="E38" s="5"/>
      <c r="F38" s="5"/>
      <c r="G38" s="157"/>
      <c r="H38" s="5"/>
      <c r="I38" s="5"/>
      <c r="J38" s="5"/>
      <c r="K38" s="5"/>
      <c r="L38" s="5"/>
      <c r="M38" s="5"/>
      <c r="N38" s="5"/>
      <c r="O38" s="5"/>
    </row>
    <row r="39" spans="2:15" x14ac:dyDescent="0.25">
      <c r="B39" s="5"/>
      <c r="C39" s="5"/>
      <c r="D39" s="5"/>
      <c r="E39" s="5"/>
      <c r="F39" s="5"/>
      <c r="G39" s="157"/>
      <c r="H39" s="5"/>
      <c r="I39" s="5"/>
      <c r="J39" s="5"/>
      <c r="K39" s="5"/>
      <c r="L39" s="5"/>
      <c r="M39" s="5"/>
      <c r="N39" s="5"/>
      <c r="O39" s="5"/>
    </row>
  </sheetData>
  <mergeCells count="11">
    <mergeCell ref="D4:F4"/>
    <mergeCell ref="D6:F6"/>
    <mergeCell ref="E7:J7"/>
    <mergeCell ref="E8:J8"/>
    <mergeCell ref="D10:M10"/>
    <mergeCell ref="C11:C13"/>
    <mergeCell ref="D11:M13"/>
    <mergeCell ref="C15:C18"/>
    <mergeCell ref="D15:M18"/>
    <mergeCell ref="C19:C20"/>
    <mergeCell ref="D19:M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3"/>
  <sheetViews>
    <sheetView zoomScale="90" zoomScaleNormal="90" workbookViewId="0">
      <selection activeCell="H23" sqref="H23"/>
    </sheetView>
  </sheetViews>
  <sheetFormatPr defaultRowHeight="15" x14ac:dyDescent="0.25"/>
  <cols>
    <col min="1" max="1" width="3.7109375" style="1" customWidth="1"/>
    <col min="2" max="2" width="3.42578125" style="1" customWidth="1"/>
    <col min="3" max="3" width="27.7109375" style="1" customWidth="1"/>
    <col min="4" max="7" width="12.42578125" style="1" customWidth="1"/>
    <col min="8" max="15" width="9.140625" style="1"/>
    <col min="16" max="16" width="3.42578125" style="1" customWidth="1"/>
    <col min="17" max="17" width="3.140625" style="1" customWidth="1"/>
    <col min="18" max="16384" width="9.140625" style="1"/>
  </cols>
  <sheetData>
    <row r="1" spans="2:17" ht="15.75" thickBot="1" x14ac:dyDescent="0.3"/>
    <row r="2" spans="2:17" ht="26.25" x14ac:dyDescent="0.4">
      <c r="B2" s="2" t="s">
        <v>53</v>
      </c>
      <c r="C2" s="3"/>
      <c r="D2" s="3"/>
      <c r="E2" s="3"/>
      <c r="F2" s="3"/>
      <c r="G2" s="3"/>
      <c r="H2" s="3"/>
      <c r="I2" s="3"/>
      <c r="J2" s="3"/>
      <c r="K2" s="3"/>
      <c r="L2" s="3"/>
      <c r="M2" s="3"/>
      <c r="N2" s="3"/>
      <c r="O2" s="3"/>
      <c r="P2" s="3"/>
      <c r="Q2" s="4"/>
    </row>
    <row r="3" spans="2:17" x14ac:dyDescent="0.25">
      <c r="B3" s="7"/>
      <c r="C3" s="5"/>
      <c r="D3" s="5"/>
      <c r="E3" s="5"/>
      <c r="F3" s="5"/>
      <c r="G3" s="5"/>
      <c r="H3" s="5"/>
      <c r="I3" s="5"/>
      <c r="J3" s="5"/>
      <c r="K3" s="5"/>
      <c r="L3" s="5"/>
      <c r="M3" s="5"/>
      <c r="N3" s="5"/>
      <c r="O3" s="5"/>
      <c r="P3" s="5"/>
      <c r="Q3" s="6"/>
    </row>
    <row r="4" spans="2:17" x14ac:dyDescent="0.25">
      <c r="B4" s="7"/>
      <c r="C4" s="12" t="s">
        <v>13</v>
      </c>
      <c r="D4" s="66" t="s">
        <v>54</v>
      </c>
      <c r="E4" s="67"/>
      <c r="F4" s="68"/>
      <c r="G4" s="5"/>
      <c r="H4" s="5"/>
      <c r="I4" s="5"/>
      <c r="J4" s="5"/>
      <c r="K4" s="5"/>
      <c r="L4" s="5"/>
      <c r="M4" s="5"/>
      <c r="N4" s="5"/>
      <c r="O4" s="5"/>
      <c r="P4" s="5"/>
      <c r="Q4" s="6"/>
    </row>
    <row r="5" spans="2:17" x14ac:dyDescent="0.25">
      <c r="B5" s="7"/>
      <c r="C5" s="12" t="s">
        <v>0</v>
      </c>
      <c r="D5" s="17" t="s">
        <v>14</v>
      </c>
      <c r="E5" s="18"/>
      <c r="F5" s="19"/>
      <c r="G5" s="5"/>
      <c r="H5" s="5"/>
      <c r="I5" s="5"/>
      <c r="J5" s="5"/>
      <c r="K5" s="5"/>
      <c r="L5" s="5"/>
      <c r="M5" s="5"/>
      <c r="N5" s="5"/>
      <c r="O5" s="5"/>
      <c r="P5" s="5"/>
      <c r="Q5" s="6"/>
    </row>
    <row r="6" spans="2:17" x14ac:dyDescent="0.25">
      <c r="B6" s="7"/>
      <c r="C6" s="12" t="s">
        <v>1</v>
      </c>
      <c r="D6" s="66" t="s">
        <v>11</v>
      </c>
      <c r="E6" s="67"/>
      <c r="F6" s="68"/>
      <c r="G6" s="5"/>
      <c r="H6" s="5"/>
      <c r="I6" s="5"/>
      <c r="J6" s="5"/>
      <c r="K6" s="5"/>
      <c r="L6" s="5"/>
      <c r="M6" s="5"/>
      <c r="N6" s="5"/>
      <c r="O6" s="5"/>
      <c r="P6" s="5"/>
      <c r="Q6" s="6"/>
    </row>
    <row r="7" spans="2:17" x14ac:dyDescent="0.25">
      <c r="B7" s="7"/>
      <c r="C7" s="12" t="s">
        <v>8</v>
      </c>
      <c r="D7" s="14" t="s">
        <v>9</v>
      </c>
      <c r="E7" s="66" t="s">
        <v>134</v>
      </c>
      <c r="F7" s="67"/>
      <c r="G7" s="67"/>
      <c r="H7" s="67"/>
      <c r="I7" s="67"/>
      <c r="J7" s="67"/>
      <c r="K7" s="67"/>
      <c r="L7" s="68"/>
      <c r="M7" s="5"/>
      <c r="Q7" s="6"/>
    </row>
    <row r="8" spans="2:17" x14ac:dyDescent="0.25">
      <c r="B8" s="7"/>
      <c r="C8" s="12" t="s">
        <v>2</v>
      </c>
      <c r="D8" s="14" t="s">
        <v>9</v>
      </c>
      <c r="E8" s="66" t="s">
        <v>12</v>
      </c>
      <c r="F8" s="67"/>
      <c r="G8" s="67"/>
      <c r="H8" s="67"/>
      <c r="I8" s="67"/>
      <c r="J8" s="67"/>
      <c r="K8" s="67"/>
      <c r="L8" s="68"/>
      <c r="M8" s="5"/>
      <c r="Q8" s="6"/>
    </row>
    <row r="9" spans="2:17" x14ac:dyDescent="0.25">
      <c r="B9" s="7"/>
      <c r="C9" s="5"/>
      <c r="D9" s="5"/>
      <c r="E9" s="5"/>
      <c r="F9" s="5"/>
      <c r="G9" s="5"/>
      <c r="H9" s="5"/>
      <c r="I9" s="5"/>
      <c r="J9" s="5"/>
      <c r="K9" s="5"/>
      <c r="L9" s="5"/>
      <c r="M9" s="5"/>
      <c r="N9" s="5"/>
      <c r="O9" s="5"/>
      <c r="P9" s="5"/>
      <c r="Q9" s="6"/>
    </row>
    <row r="10" spans="2:17" x14ac:dyDescent="0.25">
      <c r="B10" s="7"/>
      <c r="C10" s="20" t="s">
        <v>5</v>
      </c>
      <c r="D10" s="69" t="s">
        <v>15</v>
      </c>
      <c r="E10" s="70"/>
      <c r="F10" s="70"/>
      <c r="G10" s="70"/>
      <c r="H10" s="70"/>
      <c r="I10" s="70"/>
      <c r="J10" s="70"/>
      <c r="K10" s="70"/>
      <c r="L10" s="70"/>
      <c r="M10" s="70"/>
      <c r="N10" s="70"/>
      <c r="O10" s="71"/>
      <c r="P10" s="5"/>
      <c r="Q10" s="6"/>
    </row>
    <row r="11" spans="2:17" x14ac:dyDescent="0.25">
      <c r="B11" s="7"/>
      <c r="C11" s="72" t="s">
        <v>3</v>
      </c>
      <c r="D11" s="73" t="s">
        <v>66</v>
      </c>
      <c r="E11" s="74"/>
      <c r="F11" s="74"/>
      <c r="G11" s="74"/>
      <c r="H11" s="74"/>
      <c r="I11" s="74"/>
      <c r="J11" s="74"/>
      <c r="K11" s="74"/>
      <c r="L11" s="74"/>
      <c r="M11" s="74"/>
      <c r="N11" s="74"/>
      <c r="O11" s="74"/>
      <c r="P11" s="5"/>
      <c r="Q11" s="6"/>
    </row>
    <row r="12" spans="2:17" x14ac:dyDescent="0.25">
      <c r="B12" s="7"/>
      <c r="C12" s="72"/>
      <c r="D12" s="74"/>
      <c r="E12" s="74"/>
      <c r="F12" s="74"/>
      <c r="G12" s="74"/>
      <c r="H12" s="74"/>
      <c r="I12" s="74"/>
      <c r="J12" s="74"/>
      <c r="K12" s="74"/>
      <c r="L12" s="74"/>
      <c r="M12" s="74"/>
      <c r="N12" s="74"/>
      <c r="O12" s="74"/>
      <c r="P12" s="5"/>
      <c r="Q12" s="6"/>
    </row>
    <row r="13" spans="2:17" x14ac:dyDescent="0.25">
      <c r="B13" s="7"/>
      <c r="C13" s="72"/>
      <c r="D13" s="74"/>
      <c r="E13" s="74"/>
      <c r="F13" s="74"/>
      <c r="G13" s="74"/>
      <c r="H13" s="74"/>
      <c r="I13" s="74"/>
      <c r="J13" s="74"/>
      <c r="K13" s="74"/>
      <c r="L13" s="74"/>
      <c r="M13" s="74"/>
      <c r="N13" s="74"/>
      <c r="O13" s="74"/>
      <c r="P13" s="5"/>
      <c r="Q13" s="6"/>
    </row>
    <row r="14" spans="2:17" x14ac:dyDescent="0.25">
      <c r="B14" s="7"/>
      <c r="C14" s="5"/>
      <c r="D14" s="5"/>
      <c r="E14" s="5"/>
      <c r="F14" s="5"/>
      <c r="G14" s="5"/>
      <c r="H14" s="5"/>
      <c r="I14" s="5"/>
      <c r="J14" s="5"/>
      <c r="K14" s="5"/>
      <c r="L14" s="5"/>
      <c r="M14" s="5"/>
      <c r="N14" s="5"/>
      <c r="O14" s="5"/>
      <c r="P14" s="5"/>
      <c r="Q14" s="6"/>
    </row>
    <row r="15" spans="2:17" x14ac:dyDescent="0.25">
      <c r="B15" s="7"/>
      <c r="C15" s="75" t="s">
        <v>6</v>
      </c>
      <c r="D15" s="74" t="s">
        <v>82</v>
      </c>
      <c r="E15" s="74"/>
      <c r="F15" s="74"/>
      <c r="G15" s="74"/>
      <c r="H15" s="74"/>
      <c r="I15" s="74"/>
      <c r="J15" s="74"/>
      <c r="K15" s="74"/>
      <c r="L15" s="74"/>
      <c r="M15" s="74"/>
      <c r="N15" s="74"/>
      <c r="O15" s="74"/>
      <c r="P15" s="5"/>
      <c r="Q15" s="6"/>
    </row>
    <row r="16" spans="2:17" x14ac:dyDescent="0.25">
      <c r="B16" s="7"/>
      <c r="C16" s="76"/>
      <c r="D16" s="74"/>
      <c r="E16" s="74"/>
      <c r="F16" s="74"/>
      <c r="G16" s="74"/>
      <c r="H16" s="74"/>
      <c r="I16" s="74"/>
      <c r="J16" s="74"/>
      <c r="K16" s="74"/>
      <c r="L16" s="74"/>
      <c r="M16" s="74"/>
      <c r="N16" s="74"/>
      <c r="O16" s="74"/>
      <c r="P16" s="5"/>
      <c r="Q16" s="6"/>
    </row>
    <row r="17" spans="2:17" x14ac:dyDescent="0.25">
      <c r="B17" s="7"/>
      <c r="C17" s="76"/>
      <c r="D17" s="74"/>
      <c r="E17" s="74"/>
      <c r="F17" s="74"/>
      <c r="G17" s="74"/>
      <c r="H17" s="74"/>
      <c r="I17" s="74"/>
      <c r="J17" s="74"/>
      <c r="K17" s="74"/>
      <c r="L17" s="74"/>
      <c r="M17" s="74"/>
      <c r="N17" s="74"/>
      <c r="O17" s="74"/>
      <c r="P17" s="5"/>
      <c r="Q17" s="6"/>
    </row>
    <row r="18" spans="2:17" x14ac:dyDescent="0.25">
      <c r="B18" s="7"/>
      <c r="C18" s="77"/>
      <c r="D18" s="74"/>
      <c r="E18" s="74"/>
      <c r="F18" s="74"/>
      <c r="G18" s="74"/>
      <c r="H18" s="74"/>
      <c r="I18" s="74"/>
      <c r="J18" s="74"/>
      <c r="K18" s="74"/>
      <c r="L18" s="74"/>
      <c r="M18" s="74"/>
      <c r="N18" s="74"/>
      <c r="O18" s="74"/>
      <c r="P18" s="5"/>
      <c r="Q18" s="6"/>
    </row>
    <row r="19" spans="2:17" x14ac:dyDescent="0.25">
      <c r="B19" s="7"/>
      <c r="C19" s="75" t="s">
        <v>7</v>
      </c>
      <c r="D19" s="78" t="s">
        <v>43</v>
      </c>
      <c r="E19" s="78"/>
      <c r="F19" s="78"/>
      <c r="G19" s="78"/>
      <c r="H19" s="78"/>
      <c r="I19" s="78"/>
      <c r="J19" s="78"/>
      <c r="K19" s="78"/>
      <c r="L19" s="78"/>
      <c r="M19" s="78"/>
      <c r="N19" s="78"/>
      <c r="O19" s="78"/>
      <c r="P19" s="5"/>
      <c r="Q19" s="6"/>
    </row>
    <row r="20" spans="2:17" x14ac:dyDescent="0.25">
      <c r="B20" s="7"/>
      <c r="C20" s="77"/>
      <c r="D20" s="78"/>
      <c r="E20" s="78"/>
      <c r="F20" s="78"/>
      <c r="G20" s="78"/>
      <c r="H20" s="78"/>
      <c r="I20" s="78"/>
      <c r="J20" s="78"/>
      <c r="K20" s="78"/>
      <c r="L20" s="78"/>
      <c r="M20" s="78"/>
      <c r="N20" s="78"/>
      <c r="O20" s="78"/>
      <c r="P20" s="5"/>
      <c r="Q20" s="6"/>
    </row>
    <row r="21" spans="2:17" x14ac:dyDescent="0.25">
      <c r="B21" s="7"/>
      <c r="C21" s="5"/>
      <c r="D21" s="5"/>
      <c r="E21" s="5"/>
      <c r="F21" s="5"/>
      <c r="G21" s="5"/>
      <c r="H21" s="5"/>
      <c r="I21" s="5"/>
      <c r="J21" s="5"/>
      <c r="K21" s="5"/>
      <c r="L21" s="5"/>
      <c r="M21" s="5"/>
      <c r="N21" s="5"/>
      <c r="O21" s="5"/>
      <c r="P21" s="5"/>
      <c r="Q21" s="6"/>
    </row>
    <row r="22" spans="2:17" x14ac:dyDescent="0.25">
      <c r="B22" s="7"/>
      <c r="C22" s="161" t="s">
        <v>133</v>
      </c>
      <c r="D22" s="163">
        <v>2009</v>
      </c>
      <c r="E22" s="161">
        <v>2010</v>
      </c>
      <c r="F22" s="161">
        <v>2011</v>
      </c>
      <c r="G22" s="161">
        <v>2012</v>
      </c>
      <c r="P22" s="5"/>
      <c r="Q22" s="6"/>
    </row>
    <row r="23" spans="2:17" ht="15" customHeight="1" x14ac:dyDescent="0.25">
      <c r="B23" s="7"/>
      <c r="C23" s="162" t="s">
        <v>92</v>
      </c>
      <c r="D23" s="165">
        <v>392.35</v>
      </c>
      <c r="E23" s="165">
        <v>436.97</v>
      </c>
      <c r="F23" s="165">
        <v>404.04</v>
      </c>
      <c r="G23" s="165">
        <v>460.49</v>
      </c>
      <c r="P23" s="5"/>
      <c r="Q23" s="6"/>
    </row>
    <row r="24" spans="2:17" ht="15" customHeight="1" x14ac:dyDescent="0.25">
      <c r="B24" s="7"/>
      <c r="C24" s="162" t="s">
        <v>16</v>
      </c>
      <c r="D24" s="167">
        <v>234.93</v>
      </c>
      <c r="E24" s="167">
        <v>267.62</v>
      </c>
      <c r="F24" s="167">
        <v>252.31</v>
      </c>
      <c r="G24" s="167">
        <v>284.22000000000003</v>
      </c>
      <c r="P24" s="5"/>
      <c r="Q24" s="6"/>
    </row>
    <row r="25" spans="2:17" ht="15" customHeight="1" x14ac:dyDescent="0.25">
      <c r="B25" s="7"/>
      <c r="C25" s="162" t="s">
        <v>17</v>
      </c>
      <c r="D25" s="167">
        <v>157.41999999999999</v>
      </c>
      <c r="E25" s="167">
        <v>169.35</v>
      </c>
      <c r="F25" s="167">
        <v>151.72999999999999</v>
      </c>
      <c r="G25" s="167">
        <v>176.27</v>
      </c>
      <c r="P25" s="5"/>
      <c r="Q25" s="6"/>
    </row>
    <row r="26" spans="2:17" x14ac:dyDescent="0.25">
      <c r="B26" s="7"/>
      <c r="C26" s="162" t="s">
        <v>64</v>
      </c>
      <c r="D26" s="165">
        <v>1196.56</v>
      </c>
      <c r="E26" s="165">
        <v>1249.42</v>
      </c>
      <c r="F26" s="165">
        <v>1428.15</v>
      </c>
      <c r="G26" s="165">
        <v>1616.9</v>
      </c>
      <c r="P26" s="5"/>
      <c r="Q26" s="6"/>
    </row>
    <row r="27" spans="2:17" x14ac:dyDescent="0.25">
      <c r="B27" s="7"/>
      <c r="C27" s="162" t="s">
        <v>16</v>
      </c>
      <c r="D27" s="167">
        <v>684.19</v>
      </c>
      <c r="E27" s="167">
        <v>731.02</v>
      </c>
      <c r="F27" s="167">
        <v>817.98</v>
      </c>
      <c r="G27" s="167">
        <v>943.93</v>
      </c>
      <c r="P27" s="5"/>
      <c r="Q27" s="6"/>
    </row>
    <row r="28" spans="2:17" x14ac:dyDescent="0.25">
      <c r="B28" s="7"/>
      <c r="C28" s="162" t="s">
        <v>17</v>
      </c>
      <c r="D28" s="167">
        <v>512.37</v>
      </c>
      <c r="E28" s="167">
        <v>518.4</v>
      </c>
      <c r="F28" s="167">
        <v>610.16999999999996</v>
      </c>
      <c r="G28" s="167">
        <v>672.97</v>
      </c>
      <c r="P28" s="5"/>
      <c r="Q28" s="6"/>
    </row>
    <row r="29" spans="2:17" x14ac:dyDescent="0.25">
      <c r="B29" s="7"/>
      <c r="C29" s="162" t="s">
        <v>65</v>
      </c>
      <c r="D29" s="165">
        <v>1569.59</v>
      </c>
      <c r="E29" s="165">
        <v>1649.33</v>
      </c>
      <c r="F29" s="165">
        <v>1267.6300000000001</v>
      </c>
      <c r="G29" s="165">
        <v>1125.29</v>
      </c>
      <c r="P29" s="5"/>
      <c r="Q29" s="6"/>
    </row>
    <row r="30" spans="2:17" x14ac:dyDescent="0.25">
      <c r="B30" s="7"/>
      <c r="C30" s="162" t="s">
        <v>16</v>
      </c>
      <c r="D30" s="167">
        <v>902.77</v>
      </c>
      <c r="E30" s="167">
        <v>942.24</v>
      </c>
      <c r="F30" s="167">
        <v>744.91</v>
      </c>
      <c r="G30" s="167">
        <v>660.99</v>
      </c>
      <c r="P30" s="5"/>
      <c r="Q30" s="6"/>
    </row>
    <row r="31" spans="2:17" x14ac:dyDescent="0.25">
      <c r="B31" s="7"/>
      <c r="C31" s="162" t="s">
        <v>17</v>
      </c>
      <c r="D31" s="167">
        <v>666.82</v>
      </c>
      <c r="E31" s="167">
        <v>707.09</v>
      </c>
      <c r="F31" s="167">
        <v>522.72</v>
      </c>
      <c r="G31" s="167">
        <v>464.3</v>
      </c>
      <c r="P31" s="5"/>
      <c r="Q31" s="6"/>
    </row>
    <row r="32" spans="2:17" x14ac:dyDescent="0.25">
      <c r="B32" s="7"/>
      <c r="C32" s="160" t="s">
        <v>4</v>
      </c>
      <c r="D32" s="165">
        <v>3158.5</v>
      </c>
      <c r="E32" s="165">
        <v>3335.72</v>
      </c>
      <c r="F32" s="165">
        <v>3099.82</v>
      </c>
      <c r="G32" s="165">
        <v>3202.68</v>
      </c>
      <c r="P32" s="5"/>
      <c r="Q32" s="6"/>
    </row>
    <row r="33" spans="2:17" x14ac:dyDescent="0.25">
      <c r="B33" s="7"/>
      <c r="C33" s="5"/>
      <c r="D33" s="24"/>
      <c r="E33" s="24"/>
      <c r="F33" s="24"/>
      <c r="G33" s="5"/>
      <c r="P33" s="5"/>
      <c r="Q33" s="6"/>
    </row>
    <row r="34" spans="2:17" ht="15.75" thickBot="1" x14ac:dyDescent="0.3">
      <c r="B34" s="9"/>
      <c r="C34" s="10"/>
      <c r="D34" s="10"/>
      <c r="E34" s="10"/>
      <c r="F34" s="10"/>
      <c r="G34" s="23"/>
      <c r="H34" s="10"/>
      <c r="I34" s="10"/>
      <c r="J34" s="10"/>
      <c r="K34" s="10"/>
      <c r="L34" s="10"/>
      <c r="M34" s="10"/>
      <c r="N34" s="10"/>
      <c r="O34" s="10"/>
      <c r="P34" s="10"/>
      <c r="Q34" s="11"/>
    </row>
    <row r="35" spans="2:17" x14ac:dyDescent="0.25">
      <c r="B35" s="5"/>
      <c r="C35" s="5"/>
      <c r="D35" s="5"/>
      <c r="E35" s="5"/>
      <c r="F35" s="5"/>
      <c r="G35" s="22"/>
      <c r="H35" s="5"/>
      <c r="I35" s="5"/>
      <c r="J35" s="5"/>
      <c r="K35" s="5"/>
      <c r="L35" s="5"/>
      <c r="M35" s="5"/>
      <c r="N35" s="5"/>
      <c r="O35" s="5"/>
      <c r="P35" s="5"/>
      <c r="Q35" s="5"/>
    </row>
    <row r="36" spans="2:17" x14ac:dyDescent="0.25">
      <c r="B36" s="5"/>
      <c r="C36" s="5"/>
      <c r="D36" s="5"/>
      <c r="E36" s="5"/>
      <c r="F36" s="5"/>
      <c r="G36" s="22"/>
      <c r="H36" s="5"/>
      <c r="I36" s="5"/>
      <c r="J36" s="5"/>
      <c r="K36" s="5"/>
      <c r="L36" s="5"/>
      <c r="M36" s="5"/>
      <c r="N36" s="5"/>
      <c r="O36" s="5"/>
      <c r="P36" s="5"/>
      <c r="Q36" s="5"/>
    </row>
    <row r="37" spans="2:17" x14ac:dyDescent="0.25">
      <c r="B37" s="5"/>
      <c r="C37" s="5"/>
      <c r="D37" s="5"/>
      <c r="E37" s="5"/>
      <c r="F37" s="5"/>
      <c r="G37" s="22"/>
      <c r="H37" s="5"/>
      <c r="I37" s="5"/>
      <c r="J37" s="5"/>
      <c r="K37" s="5"/>
      <c r="L37" s="5"/>
      <c r="M37" s="5"/>
      <c r="N37" s="5"/>
      <c r="O37" s="5"/>
      <c r="P37" s="5"/>
      <c r="Q37" s="5"/>
    </row>
    <row r="38" spans="2:17" x14ac:dyDescent="0.25">
      <c r="B38" s="5"/>
      <c r="C38" s="5"/>
      <c r="D38" s="5"/>
      <c r="E38" s="5"/>
      <c r="F38" s="5"/>
      <c r="G38" s="5"/>
      <c r="H38" s="5"/>
      <c r="I38" s="5"/>
      <c r="J38" s="5"/>
      <c r="K38" s="5"/>
      <c r="L38" s="5"/>
      <c r="M38" s="5"/>
      <c r="N38" s="5"/>
      <c r="O38" s="5"/>
      <c r="P38" s="5"/>
      <c r="Q38" s="5"/>
    </row>
    <row r="39" spans="2:17" x14ac:dyDescent="0.25">
      <c r="B39" s="5"/>
      <c r="C39" s="5"/>
      <c r="D39" s="5"/>
      <c r="E39" s="5"/>
      <c r="F39" s="5"/>
      <c r="G39" s="5"/>
      <c r="H39" s="5"/>
      <c r="I39" s="5"/>
      <c r="J39" s="5"/>
      <c r="K39" s="5"/>
      <c r="L39" s="5"/>
      <c r="M39" s="5"/>
      <c r="N39" s="5"/>
      <c r="O39" s="5"/>
      <c r="P39" s="5"/>
      <c r="Q39" s="5"/>
    </row>
    <row r="40" spans="2:17" x14ac:dyDescent="0.25">
      <c r="B40" s="5"/>
      <c r="C40" s="5"/>
      <c r="D40" s="5"/>
      <c r="E40" s="5"/>
      <c r="F40" s="5"/>
      <c r="G40" s="5"/>
      <c r="H40" s="5"/>
      <c r="I40" s="5"/>
      <c r="J40" s="5"/>
      <c r="K40" s="5"/>
      <c r="L40" s="5"/>
      <c r="M40" s="5"/>
      <c r="N40" s="5"/>
      <c r="O40" s="5"/>
      <c r="P40" s="5"/>
      <c r="Q40" s="5"/>
    </row>
    <row r="41" spans="2:17" x14ac:dyDescent="0.25">
      <c r="B41" s="5"/>
      <c r="C41" s="5"/>
      <c r="D41" s="5"/>
      <c r="E41" s="5"/>
      <c r="F41" s="5"/>
      <c r="G41" s="5"/>
      <c r="H41" s="5"/>
      <c r="I41" s="5"/>
      <c r="J41" s="5"/>
      <c r="K41" s="5"/>
      <c r="L41" s="5"/>
      <c r="M41" s="5"/>
      <c r="N41" s="5"/>
      <c r="O41" s="5"/>
      <c r="P41" s="5"/>
      <c r="Q41" s="5"/>
    </row>
    <row r="42" spans="2:17" x14ac:dyDescent="0.25">
      <c r="B42" s="5"/>
      <c r="C42" s="5"/>
      <c r="D42" s="5"/>
      <c r="E42" s="5"/>
      <c r="F42" s="5"/>
      <c r="G42" s="5"/>
      <c r="H42" s="5"/>
      <c r="I42" s="5"/>
      <c r="J42" s="5"/>
      <c r="K42" s="5"/>
      <c r="L42" s="5"/>
      <c r="M42" s="5"/>
      <c r="N42" s="5"/>
      <c r="O42" s="5"/>
      <c r="P42" s="5"/>
      <c r="Q42" s="5"/>
    </row>
    <row r="43" spans="2:17" x14ac:dyDescent="0.25">
      <c r="B43" s="5"/>
      <c r="C43" s="5"/>
      <c r="D43" s="5"/>
      <c r="E43" s="5"/>
      <c r="F43" s="5"/>
      <c r="G43" s="5"/>
      <c r="H43" s="5"/>
      <c r="I43" s="5"/>
      <c r="J43" s="5"/>
      <c r="K43" s="5"/>
      <c r="L43" s="5"/>
      <c r="M43" s="5"/>
      <c r="N43" s="5"/>
      <c r="O43" s="5"/>
      <c r="P43" s="5"/>
      <c r="Q43" s="5"/>
    </row>
  </sheetData>
  <mergeCells count="11">
    <mergeCell ref="D4:F4"/>
    <mergeCell ref="D6:F6"/>
    <mergeCell ref="E7:L7"/>
    <mergeCell ref="E8:L8"/>
    <mergeCell ref="D10:O10"/>
    <mergeCell ref="C11:C13"/>
    <mergeCell ref="D11:O13"/>
    <mergeCell ref="C15:C18"/>
    <mergeCell ref="D15:O18"/>
    <mergeCell ref="C19:C20"/>
    <mergeCell ref="D19:O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6"/>
  <sheetViews>
    <sheetView topLeftCell="C1" zoomScale="90" zoomScaleNormal="90" workbookViewId="0">
      <selection activeCell="H21" sqref="H21"/>
    </sheetView>
  </sheetViews>
  <sheetFormatPr defaultRowHeight="15" x14ac:dyDescent="0.25"/>
  <cols>
    <col min="1" max="1" width="3.7109375" style="1" customWidth="1"/>
    <col min="2" max="2" width="3.42578125" style="1" customWidth="1"/>
    <col min="3" max="3" width="27.7109375" style="1" customWidth="1"/>
    <col min="4" max="6" width="12.7109375" style="1" customWidth="1"/>
    <col min="7" max="7" width="12.7109375" style="155" customWidth="1"/>
    <col min="8" max="8" width="9.140625" style="1"/>
    <col min="9" max="9" width="19.7109375" style="1" customWidth="1"/>
    <col min="10" max="11" width="12" style="1" customWidth="1"/>
    <col min="12" max="12" width="13.42578125" style="1" customWidth="1"/>
    <col min="13" max="14" width="9.140625" style="1"/>
    <col min="15" max="15" width="3.140625" style="1" customWidth="1"/>
    <col min="16" max="16384" width="9.140625" style="1"/>
  </cols>
  <sheetData>
    <row r="1" spans="2:15" ht="15.75" thickBot="1" x14ac:dyDescent="0.3"/>
    <row r="2" spans="2:15" ht="26.25" x14ac:dyDescent="0.4">
      <c r="B2" s="2" t="s">
        <v>69</v>
      </c>
      <c r="C2" s="3"/>
      <c r="D2" s="3"/>
      <c r="E2" s="3"/>
      <c r="F2" s="3"/>
      <c r="G2" s="156"/>
      <c r="H2" s="3"/>
      <c r="I2" s="3"/>
      <c r="J2" s="3"/>
      <c r="K2" s="3"/>
      <c r="L2" s="3"/>
      <c r="M2" s="3"/>
      <c r="N2" s="3"/>
      <c r="O2" s="4"/>
    </row>
    <row r="3" spans="2:15" x14ac:dyDescent="0.25">
      <c r="B3" s="7"/>
      <c r="C3" s="5"/>
      <c r="D3" s="5"/>
      <c r="E3" s="5"/>
      <c r="F3" s="5"/>
      <c r="G3" s="157"/>
      <c r="H3" s="5"/>
      <c r="I3" s="5"/>
      <c r="J3" s="5"/>
      <c r="K3" s="5"/>
      <c r="L3" s="5"/>
      <c r="M3" s="5"/>
      <c r="N3" s="5"/>
      <c r="O3" s="6"/>
    </row>
    <row r="4" spans="2:15" x14ac:dyDescent="0.25">
      <c r="B4" s="7"/>
      <c r="C4" s="12" t="s">
        <v>13</v>
      </c>
      <c r="D4" s="66" t="s">
        <v>69</v>
      </c>
      <c r="E4" s="67"/>
      <c r="F4" s="68"/>
      <c r="G4" s="178"/>
      <c r="H4" s="5"/>
      <c r="I4" s="5"/>
      <c r="J4" s="5"/>
      <c r="K4" s="5"/>
      <c r="L4" s="5"/>
      <c r="M4" s="5"/>
      <c r="N4" s="5"/>
      <c r="O4" s="6"/>
    </row>
    <row r="5" spans="2:15" x14ac:dyDescent="0.25">
      <c r="B5" s="7"/>
      <c r="C5" s="12" t="s">
        <v>0</v>
      </c>
      <c r="D5" s="32" t="s">
        <v>14</v>
      </c>
      <c r="E5" s="33"/>
      <c r="F5" s="34"/>
      <c r="G5" s="178"/>
      <c r="H5" s="5"/>
      <c r="I5" s="5"/>
      <c r="J5" s="5"/>
      <c r="K5" s="5"/>
      <c r="L5" s="5"/>
      <c r="M5" s="5"/>
      <c r="N5" s="5"/>
      <c r="O5" s="6"/>
    </row>
    <row r="6" spans="2:15" x14ac:dyDescent="0.25">
      <c r="B6" s="7"/>
      <c r="C6" s="12" t="s">
        <v>1</v>
      </c>
      <c r="D6" s="66" t="s">
        <v>11</v>
      </c>
      <c r="E6" s="67"/>
      <c r="F6" s="68"/>
      <c r="G6" s="178"/>
      <c r="H6" s="5"/>
      <c r="I6" s="5"/>
      <c r="J6" s="5"/>
      <c r="K6" s="5"/>
      <c r="L6" s="5"/>
      <c r="M6" s="5"/>
      <c r="N6" s="5"/>
      <c r="O6" s="6"/>
    </row>
    <row r="7" spans="2:15" x14ac:dyDescent="0.25">
      <c r="B7" s="7"/>
      <c r="C7" s="12" t="s">
        <v>8</v>
      </c>
      <c r="D7" s="14" t="s">
        <v>9</v>
      </c>
      <c r="E7" s="79" t="s">
        <v>134</v>
      </c>
      <c r="F7" s="79"/>
      <c r="G7" s="79"/>
      <c r="H7" s="79"/>
      <c r="I7" s="79"/>
      <c r="J7" s="79"/>
      <c r="K7" s="79"/>
      <c r="O7" s="6"/>
    </row>
    <row r="8" spans="2:15" x14ac:dyDescent="0.25">
      <c r="B8" s="7"/>
      <c r="C8" s="12" t="s">
        <v>2</v>
      </c>
      <c r="D8" s="14" t="s">
        <v>9</v>
      </c>
      <c r="E8" s="79" t="s">
        <v>12</v>
      </c>
      <c r="F8" s="79"/>
      <c r="G8" s="79"/>
      <c r="H8" s="79"/>
      <c r="I8" s="79"/>
      <c r="J8" s="79"/>
      <c r="K8" s="79"/>
      <c r="O8" s="6"/>
    </row>
    <row r="9" spans="2:15" x14ac:dyDescent="0.25">
      <c r="B9" s="7"/>
      <c r="C9" s="5"/>
      <c r="D9" s="5"/>
      <c r="E9" s="5"/>
      <c r="F9" s="5"/>
      <c r="G9" s="157"/>
      <c r="H9" s="5"/>
      <c r="I9" s="5"/>
      <c r="J9" s="5"/>
      <c r="K9" s="5"/>
      <c r="L9" s="5"/>
      <c r="M9" s="5"/>
      <c r="N9" s="5"/>
      <c r="O9" s="6"/>
    </row>
    <row r="10" spans="2:15" x14ac:dyDescent="0.25">
      <c r="B10" s="7"/>
      <c r="C10" s="20" t="s">
        <v>5</v>
      </c>
      <c r="D10" s="74" t="s">
        <v>30</v>
      </c>
      <c r="E10" s="78"/>
      <c r="F10" s="78"/>
      <c r="G10" s="78"/>
      <c r="H10" s="78"/>
      <c r="I10" s="78"/>
      <c r="J10" s="78"/>
      <c r="K10" s="78"/>
      <c r="L10" s="78"/>
      <c r="M10" s="78"/>
      <c r="N10" s="78"/>
      <c r="O10" s="6"/>
    </row>
    <row r="11" spans="2:15" x14ac:dyDescent="0.25">
      <c r="B11" s="7"/>
      <c r="C11" s="72" t="s">
        <v>3</v>
      </c>
      <c r="D11" s="73" t="s">
        <v>73</v>
      </c>
      <c r="E11" s="74"/>
      <c r="F11" s="74"/>
      <c r="G11" s="74"/>
      <c r="H11" s="74"/>
      <c r="I11" s="74"/>
      <c r="J11" s="74"/>
      <c r="K11" s="74"/>
      <c r="L11" s="74"/>
      <c r="M11" s="74"/>
      <c r="N11" s="74"/>
      <c r="O11" s="6"/>
    </row>
    <row r="12" spans="2:15" x14ac:dyDescent="0.25">
      <c r="B12" s="7"/>
      <c r="C12" s="72"/>
      <c r="D12" s="74"/>
      <c r="E12" s="74"/>
      <c r="F12" s="74"/>
      <c r="G12" s="74"/>
      <c r="H12" s="74"/>
      <c r="I12" s="74"/>
      <c r="J12" s="74"/>
      <c r="K12" s="74"/>
      <c r="L12" s="74"/>
      <c r="M12" s="74"/>
      <c r="N12" s="74"/>
      <c r="O12" s="6"/>
    </row>
    <row r="13" spans="2:15" ht="16.5" customHeight="1" x14ac:dyDescent="0.25">
      <c r="B13" s="7"/>
      <c r="C13" s="72"/>
      <c r="D13" s="74"/>
      <c r="E13" s="74"/>
      <c r="F13" s="74"/>
      <c r="G13" s="74"/>
      <c r="H13" s="74"/>
      <c r="I13" s="74"/>
      <c r="J13" s="74"/>
      <c r="K13" s="74"/>
      <c r="L13" s="74"/>
      <c r="M13" s="74"/>
      <c r="N13" s="74"/>
      <c r="O13" s="6"/>
    </row>
    <row r="14" spans="2:15" x14ac:dyDescent="0.25">
      <c r="B14" s="7"/>
      <c r="C14" s="5"/>
      <c r="D14" s="5"/>
      <c r="E14" s="5"/>
      <c r="F14" s="5"/>
      <c r="G14" s="157"/>
      <c r="H14" s="5"/>
      <c r="I14" s="5"/>
      <c r="J14" s="5"/>
      <c r="K14" s="5"/>
      <c r="L14" s="5"/>
      <c r="M14" s="5"/>
      <c r="N14" s="5"/>
      <c r="O14" s="6"/>
    </row>
    <row r="15" spans="2:15" x14ac:dyDescent="0.25">
      <c r="B15" s="7"/>
      <c r="C15" s="75" t="s">
        <v>6</v>
      </c>
      <c r="D15" s="74" t="s">
        <v>83</v>
      </c>
      <c r="E15" s="74"/>
      <c r="F15" s="74"/>
      <c r="G15" s="74"/>
      <c r="H15" s="74"/>
      <c r="I15" s="74"/>
      <c r="J15" s="74"/>
      <c r="K15" s="74"/>
      <c r="L15" s="74"/>
      <c r="M15" s="74"/>
      <c r="N15" s="74"/>
      <c r="O15" s="6"/>
    </row>
    <row r="16" spans="2:15" x14ac:dyDescent="0.25">
      <c r="B16" s="7"/>
      <c r="C16" s="76"/>
      <c r="D16" s="74"/>
      <c r="E16" s="74"/>
      <c r="F16" s="74"/>
      <c r="G16" s="74"/>
      <c r="H16" s="74"/>
      <c r="I16" s="74"/>
      <c r="J16" s="74"/>
      <c r="K16" s="74"/>
      <c r="L16" s="74"/>
      <c r="M16" s="74"/>
      <c r="N16" s="74"/>
      <c r="O16" s="6"/>
    </row>
    <row r="17" spans="2:24" x14ac:dyDescent="0.25">
      <c r="B17" s="7"/>
      <c r="C17" s="76"/>
      <c r="D17" s="74"/>
      <c r="E17" s="74"/>
      <c r="F17" s="74"/>
      <c r="G17" s="74"/>
      <c r="H17" s="74"/>
      <c r="I17" s="74"/>
      <c r="J17" s="74"/>
      <c r="K17" s="74"/>
      <c r="L17" s="74"/>
      <c r="M17" s="74"/>
      <c r="N17" s="74"/>
      <c r="O17" s="6"/>
    </row>
    <row r="18" spans="2:24" x14ac:dyDescent="0.25">
      <c r="B18" s="7"/>
      <c r="C18" s="77"/>
      <c r="D18" s="74"/>
      <c r="E18" s="74"/>
      <c r="F18" s="74"/>
      <c r="G18" s="74"/>
      <c r="H18" s="74"/>
      <c r="I18" s="74"/>
      <c r="J18" s="74"/>
      <c r="K18" s="74"/>
      <c r="L18" s="74"/>
      <c r="M18" s="74"/>
      <c r="N18" s="74"/>
      <c r="O18" s="6"/>
    </row>
    <row r="19" spans="2:24" x14ac:dyDescent="0.25">
      <c r="B19" s="7"/>
      <c r="C19" s="75" t="s">
        <v>7</v>
      </c>
      <c r="D19" s="78" t="s">
        <v>43</v>
      </c>
      <c r="E19" s="78"/>
      <c r="F19" s="78"/>
      <c r="G19" s="78"/>
      <c r="H19" s="78"/>
      <c r="I19" s="78"/>
      <c r="J19" s="78"/>
      <c r="K19" s="78"/>
      <c r="L19" s="78"/>
      <c r="M19" s="78"/>
      <c r="N19" s="78"/>
      <c r="O19" s="6"/>
    </row>
    <row r="20" spans="2:24" x14ac:dyDescent="0.25">
      <c r="B20" s="7"/>
      <c r="C20" s="77"/>
      <c r="D20" s="78"/>
      <c r="E20" s="78"/>
      <c r="F20" s="78"/>
      <c r="G20" s="78"/>
      <c r="H20" s="78"/>
      <c r="I20" s="78"/>
      <c r="J20" s="78"/>
      <c r="K20" s="78"/>
      <c r="L20" s="78"/>
      <c r="M20" s="78"/>
      <c r="N20" s="78"/>
      <c r="O20" s="6"/>
      <c r="Q20" s="5"/>
      <c r="R20" s="5"/>
      <c r="S20" s="5"/>
      <c r="T20" s="5"/>
      <c r="U20" s="5"/>
      <c r="V20" s="5"/>
      <c r="W20" s="5"/>
      <c r="X20" s="5"/>
    </row>
    <row r="21" spans="2:24" x14ac:dyDescent="0.25">
      <c r="B21" s="7"/>
      <c r="C21" s="5"/>
      <c r="D21" s="5"/>
      <c r="E21" s="5"/>
      <c r="F21" s="5"/>
      <c r="G21" s="157"/>
      <c r="H21" s="5"/>
      <c r="I21" s="5"/>
      <c r="J21" s="5"/>
      <c r="K21" s="5"/>
      <c r="L21" s="5"/>
      <c r="M21" s="5"/>
      <c r="N21" s="5"/>
      <c r="O21" s="6"/>
      <c r="Q21" s="5"/>
      <c r="R21" s="5"/>
      <c r="S21" s="5"/>
      <c r="T21" s="5"/>
      <c r="U21" s="5"/>
      <c r="V21" s="5"/>
      <c r="W21" s="5"/>
      <c r="X21" s="5"/>
    </row>
    <row r="22" spans="2:24" x14ac:dyDescent="0.25">
      <c r="B22" s="7"/>
      <c r="C22" s="158" t="s">
        <v>70</v>
      </c>
      <c r="D22" s="157"/>
      <c r="E22" s="157"/>
      <c r="F22" s="157"/>
      <c r="G22" s="157"/>
      <c r="H22" s="157"/>
      <c r="I22" s="158" t="s">
        <v>71</v>
      </c>
      <c r="J22" s="157"/>
      <c r="K22" s="157"/>
      <c r="L22" s="157"/>
      <c r="M22" s="157"/>
      <c r="N22" s="5"/>
      <c r="O22" s="6"/>
      <c r="Q22" s="44"/>
      <c r="R22" s="44"/>
      <c r="S22" s="44"/>
      <c r="T22" s="47"/>
      <c r="U22" s="47"/>
      <c r="V22" s="44"/>
      <c r="W22" s="44"/>
      <c r="X22" s="44"/>
    </row>
    <row r="23" spans="2:24" x14ac:dyDescent="0.25">
      <c r="B23" s="7"/>
      <c r="C23" s="161" t="s">
        <v>133</v>
      </c>
      <c r="D23" s="35">
        <v>2009</v>
      </c>
      <c r="E23" s="164">
        <v>2010</v>
      </c>
      <c r="F23" s="164">
        <v>2011</v>
      </c>
      <c r="G23" s="164">
        <v>2012</v>
      </c>
      <c r="H23" s="157"/>
      <c r="I23" s="161" t="s">
        <v>133</v>
      </c>
      <c r="J23" s="35">
        <v>2009</v>
      </c>
      <c r="K23" s="164">
        <v>2010</v>
      </c>
      <c r="L23" s="164">
        <v>2011</v>
      </c>
      <c r="M23" s="164">
        <v>2012</v>
      </c>
      <c r="O23" s="6"/>
      <c r="Q23" s="44"/>
      <c r="R23" s="44"/>
      <c r="S23" s="44"/>
      <c r="T23" s="47"/>
      <c r="U23" s="47"/>
      <c r="V23" s="44"/>
      <c r="W23" s="44"/>
      <c r="X23" s="44"/>
    </row>
    <row r="24" spans="2:24" ht="15" customHeight="1" x14ac:dyDescent="0.25">
      <c r="B24" s="7"/>
      <c r="C24" s="162" t="s">
        <v>51</v>
      </c>
      <c r="D24" s="167">
        <v>291.2</v>
      </c>
      <c r="E24" s="167">
        <v>232.3</v>
      </c>
      <c r="F24" s="167">
        <v>205.7</v>
      </c>
      <c r="G24" s="167">
        <v>157.37</v>
      </c>
      <c r="H24" s="157"/>
      <c r="I24" s="162" t="s">
        <v>51</v>
      </c>
      <c r="J24" s="167">
        <v>180.9</v>
      </c>
      <c r="K24" s="167">
        <v>193.5</v>
      </c>
      <c r="L24" s="167">
        <v>130.6</v>
      </c>
      <c r="M24" s="167">
        <v>138.62</v>
      </c>
      <c r="O24" s="6"/>
      <c r="Q24" s="45"/>
      <c r="R24" s="45"/>
      <c r="S24" s="45"/>
      <c r="T24" s="47"/>
      <c r="U24" s="48"/>
      <c r="V24" s="45"/>
      <c r="W24" s="45"/>
      <c r="X24" s="45"/>
    </row>
    <row r="25" spans="2:24" x14ac:dyDescent="0.25">
      <c r="B25" s="7"/>
      <c r="C25" s="162" t="s">
        <v>52</v>
      </c>
      <c r="D25" s="167">
        <v>175.3</v>
      </c>
      <c r="E25" s="167">
        <v>150.1</v>
      </c>
      <c r="F25" s="167">
        <v>130.1</v>
      </c>
      <c r="G25" s="167">
        <v>114.65</v>
      </c>
      <c r="H25" s="157"/>
      <c r="I25" s="162" t="s">
        <v>52</v>
      </c>
      <c r="J25" s="167">
        <v>120.5</v>
      </c>
      <c r="K25" s="167">
        <v>128.5</v>
      </c>
      <c r="L25" s="167">
        <v>90.6</v>
      </c>
      <c r="M25" s="167">
        <v>83.5</v>
      </c>
      <c r="O25" s="6"/>
      <c r="Q25" s="5"/>
      <c r="R25" s="5"/>
      <c r="S25" s="5"/>
      <c r="T25" s="5"/>
      <c r="U25" s="5"/>
      <c r="V25" s="5"/>
      <c r="W25" s="5"/>
      <c r="X25" s="5"/>
    </row>
    <row r="26" spans="2:24" x14ac:dyDescent="0.25">
      <c r="B26" s="7"/>
      <c r="C26" s="160" t="s">
        <v>4</v>
      </c>
      <c r="D26" s="165">
        <v>466.5</v>
      </c>
      <c r="E26" s="165">
        <v>382.4</v>
      </c>
      <c r="F26" s="165">
        <v>335.8</v>
      </c>
      <c r="G26" s="165">
        <v>272.02</v>
      </c>
      <c r="H26" s="157"/>
      <c r="I26" s="160" t="s">
        <v>4</v>
      </c>
      <c r="J26" s="165">
        <v>301.39999999999998</v>
      </c>
      <c r="K26" s="165">
        <v>322</v>
      </c>
      <c r="L26" s="165">
        <v>221.2</v>
      </c>
      <c r="M26" s="165">
        <v>222.12</v>
      </c>
      <c r="O26" s="6"/>
      <c r="Q26" s="5"/>
      <c r="R26" s="5"/>
      <c r="S26" s="5"/>
      <c r="T26" s="5"/>
      <c r="U26" s="5"/>
      <c r="V26" s="5"/>
      <c r="W26" s="5"/>
      <c r="X26" s="5"/>
    </row>
    <row r="27" spans="2:24" ht="15.75" thickBot="1" x14ac:dyDescent="0.3">
      <c r="B27" s="9"/>
      <c r="C27" s="10"/>
      <c r="D27" s="10"/>
      <c r="E27" s="10"/>
      <c r="F27" s="10"/>
      <c r="G27" s="159"/>
      <c r="H27" s="23"/>
      <c r="I27" s="10"/>
      <c r="J27" s="10"/>
      <c r="K27" s="10"/>
      <c r="L27" s="10"/>
      <c r="M27" s="10"/>
      <c r="N27" s="10"/>
      <c r="O27" s="11"/>
    </row>
    <row r="28" spans="2:24" x14ac:dyDescent="0.25">
      <c r="B28" s="5"/>
      <c r="C28" s="5"/>
      <c r="D28" s="5"/>
      <c r="E28" s="5"/>
      <c r="F28" s="5"/>
      <c r="G28" s="157"/>
      <c r="H28" s="22"/>
      <c r="I28" s="5"/>
      <c r="J28" s="5"/>
      <c r="K28" s="5"/>
      <c r="L28" s="5"/>
      <c r="M28" s="5"/>
      <c r="N28" s="5"/>
      <c r="O28" s="5"/>
    </row>
    <row r="29" spans="2:24" x14ac:dyDescent="0.25">
      <c r="B29" s="5"/>
      <c r="C29" s="5"/>
      <c r="D29" s="5"/>
      <c r="E29" s="5"/>
      <c r="F29" s="5"/>
      <c r="G29" s="157"/>
      <c r="H29" s="22"/>
      <c r="I29" s="5"/>
      <c r="J29" s="5"/>
      <c r="K29" s="5"/>
      <c r="L29" s="5"/>
      <c r="M29" s="5"/>
      <c r="N29" s="5"/>
      <c r="O29" s="5"/>
    </row>
    <row r="30" spans="2:24" x14ac:dyDescent="0.25">
      <c r="B30" s="5"/>
      <c r="C30" s="5"/>
      <c r="D30" s="5"/>
      <c r="E30" s="5"/>
      <c r="F30" s="5"/>
      <c r="G30" s="157"/>
      <c r="H30" s="22"/>
      <c r="I30" s="5"/>
      <c r="J30" s="5"/>
      <c r="K30" s="5"/>
      <c r="L30" s="5"/>
      <c r="M30" s="5"/>
      <c r="N30" s="5"/>
      <c r="O30" s="5"/>
    </row>
    <row r="31" spans="2:24" x14ac:dyDescent="0.25">
      <c r="B31" s="5"/>
      <c r="C31" s="5"/>
      <c r="D31" s="5"/>
      <c r="E31" s="5"/>
      <c r="F31" s="5"/>
      <c r="G31" s="157"/>
      <c r="H31" s="5"/>
      <c r="I31" s="5"/>
      <c r="J31" s="5"/>
      <c r="K31" s="5"/>
      <c r="L31" s="5"/>
      <c r="M31" s="5"/>
      <c r="N31" s="5"/>
      <c r="O31" s="5"/>
    </row>
    <row r="32" spans="2:24" x14ac:dyDescent="0.25">
      <c r="B32" s="5"/>
      <c r="C32" s="5"/>
      <c r="D32" s="5"/>
      <c r="E32" s="5"/>
      <c r="F32" s="5"/>
      <c r="G32" s="157"/>
      <c r="H32" s="5"/>
      <c r="I32" s="5"/>
      <c r="J32" s="5"/>
      <c r="K32" s="5"/>
      <c r="L32" s="5"/>
      <c r="M32" s="5"/>
      <c r="N32" s="5"/>
      <c r="O32" s="5"/>
    </row>
    <row r="33" spans="2:15" x14ac:dyDescent="0.25">
      <c r="B33" s="5"/>
      <c r="C33" s="5"/>
      <c r="D33" s="5"/>
      <c r="E33" s="5"/>
      <c r="F33" s="5"/>
      <c r="G33" s="157"/>
      <c r="H33" s="5"/>
      <c r="I33" s="5"/>
      <c r="J33" s="5"/>
      <c r="K33" s="5"/>
      <c r="L33" s="5"/>
      <c r="M33" s="5"/>
      <c r="N33" s="5"/>
      <c r="O33" s="5"/>
    </row>
    <row r="34" spans="2:15" x14ac:dyDescent="0.25">
      <c r="B34" s="5"/>
      <c r="C34" s="5"/>
      <c r="D34" s="5"/>
      <c r="E34" s="5"/>
      <c r="F34" s="5"/>
      <c r="G34" s="157"/>
      <c r="H34" s="5"/>
      <c r="I34" s="5"/>
      <c r="J34" s="5"/>
      <c r="K34" s="5"/>
      <c r="L34" s="5"/>
      <c r="M34" s="5"/>
      <c r="N34" s="5"/>
      <c r="O34" s="5"/>
    </row>
    <row r="35" spans="2:15" x14ac:dyDescent="0.25">
      <c r="B35" s="5"/>
      <c r="C35" s="5"/>
      <c r="D35" s="5"/>
      <c r="E35" s="5"/>
      <c r="F35" s="5"/>
      <c r="G35" s="157"/>
      <c r="H35" s="5"/>
      <c r="I35" s="5"/>
      <c r="J35" s="5"/>
      <c r="K35" s="5"/>
      <c r="L35" s="5"/>
      <c r="M35" s="5"/>
      <c r="N35" s="5"/>
      <c r="O35" s="5"/>
    </row>
    <row r="36" spans="2:15" x14ac:dyDescent="0.25">
      <c r="B36" s="5"/>
      <c r="C36" s="5"/>
      <c r="D36" s="5"/>
      <c r="E36" s="5"/>
      <c r="F36" s="5"/>
      <c r="G36" s="157"/>
      <c r="H36" s="5"/>
      <c r="I36" s="5"/>
      <c r="J36" s="5"/>
      <c r="K36" s="5"/>
      <c r="L36" s="5"/>
      <c r="M36" s="5"/>
      <c r="N36" s="5"/>
      <c r="O36" s="5"/>
    </row>
  </sheetData>
  <mergeCells count="11">
    <mergeCell ref="D4:F4"/>
    <mergeCell ref="D6:F6"/>
    <mergeCell ref="E7:K7"/>
    <mergeCell ref="E8:K8"/>
    <mergeCell ref="D10:N10"/>
    <mergeCell ref="C11:C13"/>
    <mergeCell ref="D11:N13"/>
    <mergeCell ref="C15:C18"/>
    <mergeCell ref="D15:N18"/>
    <mergeCell ref="C19:C20"/>
    <mergeCell ref="D19:N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topLeftCell="A5" zoomScale="90" zoomScaleNormal="90" workbookViewId="0">
      <selection activeCell="D30" sqref="D30"/>
    </sheetView>
  </sheetViews>
  <sheetFormatPr defaultRowHeight="15" x14ac:dyDescent="0.25"/>
  <cols>
    <col min="1" max="1" width="3.7109375" style="1" customWidth="1"/>
    <col min="2" max="2" width="3.42578125" style="1" customWidth="1"/>
    <col min="3" max="3" width="27.7109375" style="1" customWidth="1"/>
    <col min="4" max="6" width="12.7109375" style="1" customWidth="1"/>
    <col min="7" max="7" width="12.7109375" style="155" customWidth="1"/>
    <col min="8" max="8" width="9.140625" style="1"/>
    <col min="9" max="9" width="26.7109375" style="1" customWidth="1"/>
    <col min="10" max="12" width="12.5703125" style="1" customWidth="1"/>
    <col min="13" max="13" width="9.140625" style="1"/>
    <col min="14" max="14" width="3.42578125" style="1" customWidth="1"/>
    <col min="15" max="15" width="3.140625" style="1" customWidth="1"/>
    <col min="16" max="16384" width="9.140625" style="1"/>
  </cols>
  <sheetData>
    <row r="1" spans="2:15" ht="15.75" thickBot="1" x14ac:dyDescent="0.3"/>
    <row r="2" spans="2:15" ht="26.25" x14ac:dyDescent="0.4">
      <c r="B2" s="2" t="s">
        <v>72</v>
      </c>
      <c r="C2" s="3"/>
      <c r="D2" s="3"/>
      <c r="E2" s="3"/>
      <c r="F2" s="3"/>
      <c r="G2" s="156"/>
      <c r="H2" s="3"/>
      <c r="I2" s="3"/>
      <c r="J2" s="3"/>
      <c r="K2" s="3"/>
      <c r="L2" s="3"/>
      <c r="M2" s="3"/>
      <c r="N2" s="3"/>
      <c r="O2" s="4"/>
    </row>
    <row r="3" spans="2:15" x14ac:dyDescent="0.25">
      <c r="B3" s="7"/>
      <c r="C3" s="5"/>
      <c r="D3" s="5"/>
      <c r="E3" s="5"/>
      <c r="F3" s="5"/>
      <c r="G3" s="157"/>
      <c r="H3" s="5"/>
      <c r="I3" s="5"/>
      <c r="J3" s="5"/>
      <c r="K3" s="5"/>
      <c r="L3" s="5"/>
      <c r="M3" s="5"/>
      <c r="N3" s="5"/>
      <c r="O3" s="6"/>
    </row>
    <row r="4" spans="2:15" x14ac:dyDescent="0.25">
      <c r="B4" s="7"/>
      <c r="C4" s="12" t="s">
        <v>13</v>
      </c>
      <c r="D4" s="66" t="s">
        <v>72</v>
      </c>
      <c r="E4" s="67"/>
      <c r="F4" s="68"/>
      <c r="G4" s="178"/>
      <c r="H4" s="5"/>
      <c r="I4" s="5"/>
      <c r="J4" s="5"/>
      <c r="K4" s="5"/>
      <c r="L4" s="5"/>
      <c r="M4" s="5"/>
      <c r="N4" s="5"/>
      <c r="O4" s="6"/>
    </row>
    <row r="5" spans="2:15" x14ac:dyDescent="0.25">
      <c r="B5" s="7"/>
      <c r="C5" s="12" t="s">
        <v>0</v>
      </c>
      <c r="D5" s="17" t="s">
        <v>14</v>
      </c>
      <c r="E5" s="18"/>
      <c r="F5" s="19"/>
      <c r="G5" s="178"/>
      <c r="H5" s="5"/>
      <c r="I5" s="5"/>
      <c r="J5" s="5"/>
      <c r="K5" s="5"/>
      <c r="L5" s="5"/>
      <c r="M5" s="5"/>
      <c r="N5" s="5"/>
      <c r="O5" s="6"/>
    </row>
    <row r="6" spans="2:15" x14ac:dyDescent="0.25">
      <c r="B6" s="7"/>
      <c r="C6" s="12" t="s">
        <v>1</v>
      </c>
      <c r="D6" s="66" t="s">
        <v>11</v>
      </c>
      <c r="E6" s="67"/>
      <c r="F6" s="68"/>
      <c r="G6" s="178"/>
      <c r="H6" s="5"/>
      <c r="I6" s="5"/>
      <c r="J6" s="5"/>
      <c r="K6" s="5"/>
      <c r="L6" s="5"/>
      <c r="M6" s="5"/>
      <c r="N6" s="5"/>
      <c r="O6" s="6"/>
    </row>
    <row r="7" spans="2:15" x14ac:dyDescent="0.25">
      <c r="B7" s="7"/>
      <c r="C7" s="12" t="s">
        <v>8</v>
      </c>
      <c r="D7" s="14" t="s">
        <v>9</v>
      </c>
      <c r="E7" s="79" t="s">
        <v>134</v>
      </c>
      <c r="F7" s="79"/>
      <c r="G7" s="79"/>
      <c r="H7" s="79"/>
      <c r="I7" s="79"/>
      <c r="J7" s="79"/>
      <c r="K7" s="5"/>
      <c r="O7" s="6"/>
    </row>
    <row r="8" spans="2:15" x14ac:dyDescent="0.25">
      <c r="B8" s="7"/>
      <c r="C8" s="12" t="s">
        <v>2</v>
      </c>
      <c r="D8" s="14" t="s">
        <v>9</v>
      </c>
      <c r="E8" s="79" t="s">
        <v>12</v>
      </c>
      <c r="F8" s="79"/>
      <c r="G8" s="79"/>
      <c r="H8" s="79"/>
      <c r="I8" s="79"/>
      <c r="J8" s="79"/>
      <c r="K8" s="5"/>
      <c r="O8" s="6"/>
    </row>
    <row r="9" spans="2:15" x14ac:dyDescent="0.25">
      <c r="B9" s="7"/>
      <c r="C9" s="5"/>
      <c r="D9" s="5"/>
      <c r="E9" s="5"/>
      <c r="F9" s="5"/>
      <c r="G9" s="157"/>
      <c r="H9" s="5"/>
      <c r="I9" s="5"/>
      <c r="J9" s="5"/>
      <c r="K9" s="5"/>
      <c r="L9" s="5"/>
      <c r="M9" s="5"/>
      <c r="N9" s="5"/>
      <c r="O9" s="6"/>
    </row>
    <row r="10" spans="2:15" x14ac:dyDescent="0.25">
      <c r="B10" s="7"/>
      <c r="C10" s="20" t="s">
        <v>5</v>
      </c>
      <c r="D10" s="74" t="s">
        <v>30</v>
      </c>
      <c r="E10" s="78"/>
      <c r="F10" s="78"/>
      <c r="G10" s="78"/>
      <c r="H10" s="78"/>
      <c r="I10" s="78"/>
      <c r="J10" s="78"/>
      <c r="K10" s="78"/>
      <c r="L10" s="78"/>
      <c r="M10" s="78"/>
      <c r="N10" s="5"/>
      <c r="O10" s="6"/>
    </row>
    <row r="11" spans="2:15" x14ac:dyDescent="0.25">
      <c r="B11" s="7"/>
      <c r="C11" s="72" t="s">
        <v>3</v>
      </c>
      <c r="D11" s="73" t="s">
        <v>74</v>
      </c>
      <c r="E11" s="74"/>
      <c r="F11" s="74"/>
      <c r="G11" s="74"/>
      <c r="H11" s="74"/>
      <c r="I11" s="74"/>
      <c r="J11" s="74"/>
      <c r="K11" s="74"/>
      <c r="L11" s="74"/>
      <c r="M11" s="74"/>
      <c r="N11" s="5"/>
      <c r="O11" s="6"/>
    </row>
    <row r="12" spans="2:15" x14ac:dyDescent="0.25">
      <c r="B12" s="7"/>
      <c r="C12" s="72"/>
      <c r="D12" s="74"/>
      <c r="E12" s="74"/>
      <c r="F12" s="74"/>
      <c r="G12" s="74"/>
      <c r="H12" s="74"/>
      <c r="I12" s="74"/>
      <c r="J12" s="74"/>
      <c r="K12" s="74"/>
      <c r="L12" s="74"/>
      <c r="M12" s="74"/>
      <c r="N12" s="5"/>
      <c r="O12" s="6"/>
    </row>
    <row r="13" spans="2:15" ht="33.75" customHeight="1" x14ac:dyDescent="0.25">
      <c r="B13" s="7"/>
      <c r="C13" s="72"/>
      <c r="D13" s="74"/>
      <c r="E13" s="74"/>
      <c r="F13" s="74"/>
      <c r="G13" s="74"/>
      <c r="H13" s="74"/>
      <c r="I13" s="74"/>
      <c r="J13" s="74"/>
      <c r="K13" s="74"/>
      <c r="L13" s="74"/>
      <c r="M13" s="74"/>
      <c r="N13" s="5"/>
      <c r="O13" s="6"/>
    </row>
    <row r="14" spans="2:15" x14ac:dyDescent="0.25">
      <c r="B14" s="7"/>
      <c r="C14" s="5"/>
      <c r="D14" s="5"/>
      <c r="E14" s="5"/>
      <c r="F14" s="5"/>
      <c r="G14" s="157"/>
      <c r="H14" s="5"/>
      <c r="I14" s="5"/>
      <c r="J14" s="5"/>
      <c r="K14" s="5"/>
      <c r="L14" s="5"/>
      <c r="M14" s="5"/>
      <c r="N14" s="5"/>
      <c r="O14" s="6"/>
    </row>
    <row r="15" spans="2:15" x14ac:dyDescent="0.25">
      <c r="B15" s="7"/>
      <c r="C15" s="75" t="s">
        <v>6</v>
      </c>
      <c r="D15" s="74" t="s">
        <v>83</v>
      </c>
      <c r="E15" s="74"/>
      <c r="F15" s="74"/>
      <c r="G15" s="74"/>
      <c r="H15" s="74"/>
      <c r="I15" s="74"/>
      <c r="J15" s="74"/>
      <c r="K15" s="74"/>
      <c r="L15" s="74"/>
      <c r="M15" s="74"/>
      <c r="N15" s="5"/>
      <c r="O15" s="6"/>
    </row>
    <row r="16" spans="2:15" x14ac:dyDescent="0.25">
      <c r="B16" s="7"/>
      <c r="C16" s="76"/>
      <c r="D16" s="74"/>
      <c r="E16" s="74"/>
      <c r="F16" s="74"/>
      <c r="G16" s="74"/>
      <c r="H16" s="74"/>
      <c r="I16" s="74"/>
      <c r="J16" s="74"/>
      <c r="K16" s="74"/>
      <c r="L16" s="74"/>
      <c r="M16" s="74"/>
      <c r="N16" s="5"/>
      <c r="O16" s="6"/>
    </row>
    <row r="17" spans="2:26" x14ac:dyDescent="0.25">
      <c r="B17" s="7"/>
      <c r="C17" s="76"/>
      <c r="D17" s="74"/>
      <c r="E17" s="74"/>
      <c r="F17" s="74"/>
      <c r="G17" s="74"/>
      <c r="H17" s="74"/>
      <c r="I17" s="74"/>
      <c r="J17" s="74"/>
      <c r="K17" s="74"/>
      <c r="L17" s="74"/>
      <c r="M17" s="74"/>
      <c r="N17" s="5"/>
      <c r="O17" s="6"/>
    </row>
    <row r="18" spans="2:26" x14ac:dyDescent="0.25">
      <c r="B18" s="7"/>
      <c r="C18" s="77"/>
      <c r="D18" s="74"/>
      <c r="E18" s="74"/>
      <c r="F18" s="74"/>
      <c r="G18" s="74"/>
      <c r="H18" s="74"/>
      <c r="I18" s="74"/>
      <c r="J18" s="74"/>
      <c r="K18" s="74"/>
      <c r="L18" s="74"/>
      <c r="M18" s="74"/>
      <c r="N18" s="5"/>
      <c r="O18" s="6"/>
    </row>
    <row r="19" spans="2:26" x14ac:dyDescent="0.25">
      <c r="B19" s="7"/>
      <c r="C19" s="75" t="s">
        <v>7</v>
      </c>
      <c r="D19" s="78" t="s">
        <v>43</v>
      </c>
      <c r="E19" s="78"/>
      <c r="F19" s="78"/>
      <c r="G19" s="78"/>
      <c r="H19" s="78"/>
      <c r="I19" s="78"/>
      <c r="J19" s="78"/>
      <c r="K19" s="78"/>
      <c r="L19" s="78"/>
      <c r="M19" s="78"/>
      <c r="N19" s="5"/>
      <c r="O19" s="6"/>
    </row>
    <row r="20" spans="2:26" x14ac:dyDescent="0.25">
      <c r="B20" s="7"/>
      <c r="C20" s="77"/>
      <c r="D20" s="78"/>
      <c r="E20" s="78"/>
      <c r="F20" s="78"/>
      <c r="G20" s="78"/>
      <c r="H20" s="78"/>
      <c r="I20" s="78"/>
      <c r="J20" s="78"/>
      <c r="K20" s="78"/>
      <c r="L20" s="78"/>
      <c r="M20" s="78"/>
      <c r="N20" s="5"/>
      <c r="O20" s="6"/>
    </row>
    <row r="21" spans="2:26" x14ac:dyDescent="0.25">
      <c r="B21" s="7"/>
      <c r="C21" s="5"/>
      <c r="D21" s="5"/>
      <c r="E21" s="5"/>
      <c r="F21" s="5"/>
      <c r="G21" s="157"/>
      <c r="H21" s="5"/>
      <c r="I21" s="5"/>
      <c r="J21" s="5"/>
      <c r="K21" s="5"/>
      <c r="L21" s="5"/>
      <c r="M21" s="5"/>
      <c r="N21" s="5"/>
      <c r="O21" s="6"/>
      <c r="Q21" s="5"/>
      <c r="R21" s="5"/>
      <c r="S21" s="5"/>
      <c r="T21" s="5"/>
      <c r="U21" s="5"/>
      <c r="V21" s="5"/>
      <c r="W21" s="5"/>
      <c r="X21" s="5"/>
      <c r="Y21" s="5"/>
      <c r="Z21" s="5"/>
    </row>
    <row r="22" spans="2:26" x14ac:dyDescent="0.25">
      <c r="B22" s="7"/>
      <c r="C22" s="158" t="s">
        <v>70</v>
      </c>
      <c r="D22" s="157"/>
      <c r="E22" s="157"/>
      <c r="F22" s="157"/>
      <c r="G22" s="157"/>
      <c r="H22" s="157"/>
      <c r="I22" s="158" t="s">
        <v>71</v>
      </c>
      <c r="J22" s="157"/>
      <c r="K22" s="157"/>
      <c r="L22" s="157"/>
      <c r="M22" s="157"/>
      <c r="N22" s="5"/>
      <c r="O22" s="6"/>
      <c r="Q22" s="5"/>
      <c r="R22" s="5"/>
      <c r="S22" s="5"/>
      <c r="T22" s="5"/>
      <c r="U22" s="5"/>
      <c r="V22" s="5"/>
      <c r="W22" s="5"/>
      <c r="X22" s="5"/>
      <c r="Y22" s="5"/>
      <c r="Z22" s="5"/>
    </row>
    <row r="23" spans="2:26" x14ac:dyDescent="0.25">
      <c r="B23" s="7"/>
      <c r="C23" s="161" t="s">
        <v>133</v>
      </c>
      <c r="D23" s="163">
        <v>2009</v>
      </c>
      <c r="E23" s="161">
        <v>2010</v>
      </c>
      <c r="F23" s="161">
        <v>2011</v>
      </c>
      <c r="G23" s="161">
        <v>2012</v>
      </c>
      <c r="H23" s="157"/>
      <c r="I23" s="161" t="s">
        <v>133</v>
      </c>
      <c r="J23" s="163">
        <v>2009</v>
      </c>
      <c r="K23" s="161">
        <v>2010</v>
      </c>
      <c r="L23" s="161">
        <v>2011</v>
      </c>
      <c r="M23" s="161">
        <v>2012</v>
      </c>
      <c r="N23" s="5"/>
      <c r="O23" s="6"/>
      <c r="Q23" s="8"/>
      <c r="R23" s="8"/>
      <c r="S23" s="8"/>
      <c r="T23" s="8"/>
      <c r="U23" s="5"/>
      <c r="V23" s="8"/>
      <c r="W23" s="8"/>
      <c r="X23" s="8"/>
      <c r="Y23" s="8"/>
      <c r="Z23" s="5"/>
    </row>
    <row r="24" spans="2:26" ht="15" customHeight="1" x14ac:dyDescent="0.25">
      <c r="B24" s="7"/>
      <c r="C24" s="162" t="s">
        <v>27</v>
      </c>
      <c r="D24" s="167">
        <v>26.6</v>
      </c>
      <c r="E24" s="167">
        <v>31</v>
      </c>
      <c r="F24" s="167">
        <v>55</v>
      </c>
      <c r="G24" s="167">
        <v>37.130000000000003</v>
      </c>
      <c r="H24" s="157"/>
      <c r="I24" s="162" t="s">
        <v>27</v>
      </c>
      <c r="J24" s="167">
        <v>56</v>
      </c>
      <c r="K24" s="167">
        <v>60.3</v>
      </c>
      <c r="L24" s="167">
        <v>48.9</v>
      </c>
      <c r="M24" s="167">
        <v>56.04</v>
      </c>
      <c r="N24" s="5"/>
      <c r="O24" s="6"/>
      <c r="Q24" s="5"/>
      <c r="R24" s="44"/>
      <c r="S24" s="44"/>
      <c r="T24" s="44"/>
      <c r="U24" s="5"/>
      <c r="V24" s="5"/>
      <c r="W24" s="44"/>
      <c r="X24" s="44"/>
      <c r="Y24" s="44"/>
      <c r="Z24" s="5"/>
    </row>
    <row r="25" spans="2:26" x14ac:dyDescent="0.25">
      <c r="B25" s="7"/>
      <c r="C25" s="162" t="s">
        <v>28</v>
      </c>
      <c r="D25" s="167">
        <v>211.3</v>
      </c>
      <c r="E25" s="167">
        <v>202.8</v>
      </c>
      <c r="F25" s="167">
        <v>179.5</v>
      </c>
      <c r="G25" s="167">
        <v>128.04</v>
      </c>
      <c r="H25" s="157"/>
      <c r="I25" s="162" t="s">
        <v>28</v>
      </c>
      <c r="J25" s="167">
        <v>181.1</v>
      </c>
      <c r="K25" s="167">
        <v>194.2</v>
      </c>
      <c r="L25" s="167">
        <v>127.7</v>
      </c>
      <c r="M25" s="167">
        <v>132.83000000000001</v>
      </c>
      <c r="N25" s="5"/>
      <c r="O25" s="6"/>
      <c r="Q25" s="5"/>
      <c r="R25" s="44"/>
      <c r="S25" s="44"/>
      <c r="T25" s="44"/>
      <c r="U25" s="5"/>
      <c r="V25" s="5"/>
      <c r="W25" s="44"/>
      <c r="X25" s="44"/>
      <c r="Y25" s="44"/>
      <c r="Z25" s="5"/>
    </row>
    <row r="26" spans="2:26" ht="15.75" customHeight="1" x14ac:dyDescent="0.25">
      <c r="B26" s="7"/>
      <c r="C26" s="162" t="s">
        <v>29</v>
      </c>
      <c r="D26" s="167">
        <v>228.6</v>
      </c>
      <c r="E26" s="167">
        <v>148.5</v>
      </c>
      <c r="F26" s="167">
        <v>101.3</v>
      </c>
      <c r="G26" s="167">
        <v>106.85</v>
      </c>
      <c r="H26" s="157"/>
      <c r="I26" s="162" t="s">
        <v>29</v>
      </c>
      <c r="J26" s="167">
        <v>64.3</v>
      </c>
      <c r="K26" s="167">
        <v>67.5</v>
      </c>
      <c r="L26" s="167">
        <v>44.6</v>
      </c>
      <c r="M26" s="167">
        <v>33.25</v>
      </c>
      <c r="N26" s="5"/>
      <c r="O26" s="6"/>
      <c r="Q26" s="5"/>
      <c r="R26" s="44"/>
      <c r="S26" s="44"/>
      <c r="T26" s="44"/>
      <c r="U26" s="5"/>
      <c r="V26" s="5"/>
      <c r="W26" s="44"/>
      <c r="X26" s="44"/>
      <c r="Y26" s="44"/>
      <c r="Z26" s="5"/>
    </row>
    <row r="27" spans="2:26" x14ac:dyDescent="0.25">
      <c r="B27" s="7"/>
      <c r="C27" s="160" t="s">
        <v>4</v>
      </c>
      <c r="D27" s="165">
        <v>466.5</v>
      </c>
      <c r="E27" s="165">
        <v>382.3</v>
      </c>
      <c r="F27" s="165">
        <v>335.8</v>
      </c>
      <c r="G27" s="165">
        <v>272.02</v>
      </c>
      <c r="H27" s="157"/>
      <c r="I27" s="160" t="s">
        <v>4</v>
      </c>
      <c r="J27" s="165">
        <v>301.39999999999998</v>
      </c>
      <c r="K27" s="165">
        <v>322</v>
      </c>
      <c r="L27" s="165">
        <v>221.2</v>
      </c>
      <c r="M27" s="165">
        <v>222.12</v>
      </c>
      <c r="N27" s="5"/>
      <c r="O27" s="6"/>
      <c r="Q27" s="8"/>
      <c r="R27" s="45"/>
      <c r="S27" s="45"/>
      <c r="T27" s="45"/>
      <c r="U27" s="5"/>
      <c r="V27" s="8"/>
      <c r="W27" s="45"/>
      <c r="X27" s="45"/>
      <c r="Y27" s="45"/>
      <c r="Z27" s="5"/>
    </row>
    <row r="28" spans="2:26" ht="15.75" thickBot="1" x14ac:dyDescent="0.3">
      <c r="B28" s="9"/>
      <c r="C28" s="10"/>
      <c r="D28" s="10"/>
      <c r="E28" s="10"/>
      <c r="F28" s="10"/>
      <c r="G28" s="159"/>
      <c r="H28" s="23"/>
      <c r="I28" s="10"/>
      <c r="J28" s="10"/>
      <c r="K28" s="10"/>
      <c r="L28" s="10"/>
      <c r="M28" s="10"/>
      <c r="N28" s="10"/>
      <c r="O28" s="11"/>
    </row>
    <row r="29" spans="2:26" x14ac:dyDescent="0.25">
      <c r="B29" s="5"/>
      <c r="C29" s="5"/>
      <c r="D29" s="5"/>
      <c r="E29" s="5"/>
      <c r="F29" s="5"/>
      <c r="G29" s="157"/>
      <c r="H29" s="22"/>
      <c r="I29" s="5"/>
      <c r="J29" s="5"/>
      <c r="K29" s="5"/>
      <c r="L29" s="5"/>
      <c r="M29" s="5"/>
      <c r="N29" s="5"/>
      <c r="O29" s="5"/>
    </row>
    <row r="30" spans="2:26" x14ac:dyDescent="0.25">
      <c r="B30" s="5"/>
      <c r="C30" s="5"/>
      <c r="D30" s="5"/>
      <c r="E30" s="5"/>
      <c r="F30" s="5"/>
      <c r="G30" s="157"/>
      <c r="H30" s="22"/>
      <c r="I30" s="5"/>
      <c r="J30" s="5"/>
      <c r="K30" s="5"/>
      <c r="L30" s="5"/>
      <c r="M30" s="5"/>
      <c r="N30" s="5"/>
      <c r="O30" s="5"/>
    </row>
    <row r="31" spans="2:26" x14ac:dyDescent="0.25">
      <c r="B31" s="5"/>
      <c r="C31" s="5"/>
      <c r="D31" s="5"/>
      <c r="E31" s="5"/>
      <c r="F31" s="5"/>
      <c r="G31" s="157"/>
      <c r="H31" s="22"/>
      <c r="I31" s="5"/>
      <c r="J31" s="5"/>
      <c r="K31" s="5"/>
      <c r="L31" s="5"/>
      <c r="M31" s="5"/>
      <c r="N31" s="5"/>
      <c r="O31" s="5"/>
    </row>
    <row r="32" spans="2:26" x14ac:dyDescent="0.25">
      <c r="B32" s="5"/>
      <c r="C32" s="5"/>
      <c r="D32" s="5"/>
      <c r="E32" s="5"/>
      <c r="F32" s="5"/>
      <c r="G32" s="157"/>
      <c r="H32" s="5"/>
      <c r="I32" s="5"/>
      <c r="J32" s="5"/>
      <c r="K32" s="5"/>
      <c r="L32" s="5"/>
      <c r="M32" s="5"/>
      <c r="N32" s="5"/>
      <c r="O32" s="5"/>
    </row>
    <row r="33" spans="2:15" x14ac:dyDescent="0.25">
      <c r="B33" s="5"/>
      <c r="C33" s="5"/>
      <c r="D33" s="5"/>
      <c r="E33" s="5"/>
      <c r="F33" s="5"/>
      <c r="G33" s="157"/>
      <c r="H33" s="5"/>
      <c r="I33" s="5"/>
      <c r="J33" s="5"/>
      <c r="K33" s="5"/>
      <c r="L33" s="5"/>
      <c r="M33" s="5"/>
      <c r="N33" s="5"/>
      <c r="O33" s="5"/>
    </row>
    <row r="34" spans="2:15" x14ac:dyDescent="0.25">
      <c r="B34" s="5"/>
      <c r="C34" s="5"/>
      <c r="D34" s="5"/>
      <c r="E34" s="5"/>
      <c r="F34" s="5"/>
      <c r="G34" s="157"/>
      <c r="H34" s="5"/>
      <c r="I34" s="5"/>
      <c r="J34" s="5"/>
      <c r="K34" s="5"/>
      <c r="L34" s="5"/>
      <c r="M34" s="5"/>
      <c r="N34" s="5"/>
      <c r="O34" s="5"/>
    </row>
    <row r="35" spans="2:15" x14ac:dyDescent="0.25">
      <c r="B35" s="5"/>
      <c r="C35" s="5"/>
      <c r="D35" s="5"/>
      <c r="E35" s="5"/>
      <c r="F35" s="5"/>
      <c r="G35" s="157"/>
      <c r="H35" s="5"/>
      <c r="I35" s="5"/>
      <c r="J35" s="5"/>
      <c r="K35" s="5"/>
      <c r="L35" s="5"/>
      <c r="M35" s="5"/>
      <c r="N35" s="5"/>
      <c r="O35" s="5"/>
    </row>
    <row r="36" spans="2:15" x14ac:dyDescent="0.25">
      <c r="B36" s="5"/>
      <c r="C36" s="5"/>
      <c r="D36" s="5"/>
      <c r="E36" s="5"/>
      <c r="F36" s="5"/>
      <c r="G36" s="157"/>
      <c r="H36" s="5"/>
      <c r="I36" s="5"/>
      <c r="J36" s="5"/>
      <c r="K36" s="5"/>
      <c r="L36" s="5"/>
      <c r="M36" s="5"/>
      <c r="N36" s="5"/>
      <c r="O36" s="5"/>
    </row>
    <row r="37" spans="2:15" x14ac:dyDescent="0.25">
      <c r="B37" s="5"/>
      <c r="C37" s="5"/>
      <c r="D37" s="5"/>
      <c r="E37" s="5"/>
      <c r="F37" s="5"/>
      <c r="G37" s="157"/>
      <c r="H37" s="5"/>
      <c r="I37" s="5"/>
      <c r="J37" s="5"/>
      <c r="K37" s="5"/>
      <c r="L37" s="5"/>
      <c r="M37" s="5"/>
      <c r="N37" s="5"/>
      <c r="O37" s="5"/>
    </row>
  </sheetData>
  <mergeCells count="11">
    <mergeCell ref="D4:F4"/>
    <mergeCell ref="D6:F6"/>
    <mergeCell ref="E7:J7"/>
    <mergeCell ref="E8:J8"/>
    <mergeCell ref="D10:M10"/>
    <mergeCell ref="C11:C13"/>
    <mergeCell ref="D11:M13"/>
    <mergeCell ref="C15:C18"/>
    <mergeCell ref="D15:M18"/>
    <mergeCell ref="C19:C20"/>
    <mergeCell ref="D19:M2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1"/>
  <sheetViews>
    <sheetView topLeftCell="F1" zoomScale="90" zoomScaleNormal="90" workbookViewId="0">
      <selection activeCell="L21" sqref="L21"/>
    </sheetView>
  </sheetViews>
  <sheetFormatPr defaultRowHeight="15" x14ac:dyDescent="0.25"/>
  <cols>
    <col min="1" max="1" width="3.7109375" style="1" customWidth="1"/>
    <col min="2" max="2" width="3.42578125" style="1" customWidth="1"/>
    <col min="3" max="3" width="27.7109375" style="1" customWidth="1"/>
    <col min="4" max="6" width="12.7109375" style="1" customWidth="1"/>
    <col min="7" max="7" width="12.7109375" style="143" customWidth="1"/>
    <col min="8" max="8" width="5.42578125" style="1" customWidth="1"/>
    <col min="9" max="9" width="22.42578125" style="1" customWidth="1"/>
    <col min="10" max="12" width="12" style="1" customWidth="1"/>
    <col min="13" max="13" width="9.140625" style="1"/>
    <col min="14" max="14" width="3.42578125" style="1" customWidth="1"/>
    <col min="15" max="15" width="3.140625" style="1" customWidth="1"/>
    <col min="16" max="16384" width="9.140625" style="1"/>
  </cols>
  <sheetData>
    <row r="1" spans="2:15" ht="15.75" thickBot="1" x14ac:dyDescent="0.3"/>
    <row r="2" spans="2:15" ht="26.25" x14ac:dyDescent="0.4">
      <c r="B2" s="2" t="s">
        <v>75</v>
      </c>
      <c r="C2" s="3"/>
      <c r="D2" s="3"/>
      <c r="E2" s="3"/>
      <c r="F2" s="3"/>
      <c r="G2" s="144"/>
      <c r="H2" s="3"/>
      <c r="I2" s="3"/>
      <c r="J2" s="3"/>
      <c r="K2" s="3"/>
      <c r="L2" s="3"/>
      <c r="M2" s="3"/>
      <c r="N2" s="3"/>
      <c r="O2" s="4"/>
    </row>
    <row r="3" spans="2:15" x14ac:dyDescent="0.25">
      <c r="B3" s="7"/>
      <c r="C3" s="5"/>
      <c r="D3" s="5"/>
      <c r="E3" s="5"/>
      <c r="F3" s="5"/>
      <c r="G3" s="145"/>
      <c r="H3" s="5"/>
      <c r="I3" s="5"/>
      <c r="J3" s="5"/>
      <c r="K3" s="5"/>
      <c r="L3" s="5"/>
      <c r="M3" s="5"/>
      <c r="N3" s="5"/>
      <c r="O3" s="6"/>
    </row>
    <row r="4" spans="2:15" x14ac:dyDescent="0.25">
      <c r="B4" s="7"/>
      <c r="C4" s="12" t="s">
        <v>13</v>
      </c>
      <c r="D4" s="66" t="s">
        <v>86</v>
      </c>
      <c r="E4" s="67"/>
      <c r="F4" s="68"/>
      <c r="G4" s="154"/>
      <c r="H4" s="5"/>
      <c r="I4" s="5"/>
      <c r="J4" s="5"/>
      <c r="K4" s="5"/>
      <c r="L4" s="5"/>
      <c r="M4" s="5"/>
      <c r="N4" s="5"/>
      <c r="O4" s="6"/>
    </row>
    <row r="5" spans="2:15" x14ac:dyDescent="0.25">
      <c r="B5" s="7"/>
      <c r="C5" s="12" t="s">
        <v>0</v>
      </c>
      <c r="D5" s="17" t="s">
        <v>14</v>
      </c>
      <c r="E5" s="18"/>
      <c r="F5" s="19"/>
      <c r="G5" s="154"/>
      <c r="H5" s="5"/>
      <c r="I5" s="5"/>
      <c r="J5" s="5"/>
      <c r="K5" s="5"/>
      <c r="L5" s="5"/>
      <c r="M5" s="5"/>
      <c r="N5" s="5"/>
      <c r="O5" s="6"/>
    </row>
    <row r="6" spans="2:15" x14ac:dyDescent="0.25">
      <c r="B6" s="7"/>
      <c r="C6" s="12" t="s">
        <v>1</v>
      </c>
      <c r="D6" s="66" t="s">
        <v>11</v>
      </c>
      <c r="E6" s="67"/>
      <c r="F6" s="68"/>
      <c r="G6" s="154"/>
      <c r="H6" s="5"/>
      <c r="I6" s="5"/>
      <c r="J6" s="5"/>
      <c r="K6" s="5"/>
      <c r="L6" s="5"/>
      <c r="M6" s="5"/>
      <c r="N6" s="5"/>
      <c r="O6" s="6"/>
    </row>
    <row r="7" spans="2:15" x14ac:dyDescent="0.25">
      <c r="B7" s="7"/>
      <c r="C7" s="12" t="s">
        <v>8</v>
      </c>
      <c r="D7" s="14" t="s">
        <v>9</v>
      </c>
      <c r="E7" s="66" t="s">
        <v>134</v>
      </c>
      <c r="F7" s="67"/>
      <c r="G7" s="67"/>
      <c r="H7" s="67"/>
      <c r="I7" s="67"/>
      <c r="J7" s="68"/>
      <c r="K7" s="5"/>
      <c r="O7" s="6"/>
    </row>
    <row r="8" spans="2:15" x14ac:dyDescent="0.25">
      <c r="B8" s="7"/>
      <c r="C8" s="12" t="s">
        <v>2</v>
      </c>
      <c r="D8" s="14" t="s">
        <v>9</v>
      </c>
      <c r="E8" s="66" t="s">
        <v>12</v>
      </c>
      <c r="F8" s="67"/>
      <c r="G8" s="67"/>
      <c r="H8" s="67"/>
      <c r="I8" s="67"/>
      <c r="J8" s="68"/>
      <c r="K8" s="5"/>
      <c r="O8" s="6"/>
    </row>
    <row r="9" spans="2:15" x14ac:dyDescent="0.25">
      <c r="B9" s="7"/>
      <c r="C9" s="5"/>
      <c r="D9" s="5"/>
      <c r="E9" s="5"/>
      <c r="F9" s="5"/>
      <c r="G9" s="145"/>
      <c r="H9" s="5"/>
      <c r="I9" s="5"/>
      <c r="J9" s="5"/>
      <c r="K9" s="5"/>
      <c r="L9" s="5"/>
      <c r="M9" s="5"/>
      <c r="N9" s="5"/>
      <c r="O9" s="6"/>
    </row>
    <row r="10" spans="2:15" x14ac:dyDescent="0.25">
      <c r="B10" s="7"/>
      <c r="C10" s="20" t="s">
        <v>5</v>
      </c>
      <c r="D10" s="69" t="s">
        <v>30</v>
      </c>
      <c r="E10" s="70"/>
      <c r="F10" s="70"/>
      <c r="G10" s="70"/>
      <c r="H10" s="70"/>
      <c r="I10" s="70"/>
      <c r="J10" s="70"/>
      <c r="K10" s="70"/>
      <c r="L10" s="70"/>
      <c r="M10" s="71"/>
      <c r="N10" s="5"/>
      <c r="O10" s="6"/>
    </row>
    <row r="11" spans="2:15" x14ac:dyDescent="0.25">
      <c r="B11" s="7"/>
      <c r="C11" s="72" t="s">
        <v>3</v>
      </c>
      <c r="D11" s="73" t="s">
        <v>85</v>
      </c>
      <c r="E11" s="74"/>
      <c r="F11" s="74"/>
      <c r="G11" s="74"/>
      <c r="H11" s="74"/>
      <c r="I11" s="74"/>
      <c r="J11" s="74"/>
      <c r="K11" s="74"/>
      <c r="L11" s="74"/>
      <c r="M11" s="74"/>
      <c r="N11" s="5"/>
      <c r="O11" s="6"/>
    </row>
    <row r="12" spans="2:15" x14ac:dyDescent="0.25">
      <c r="B12" s="7"/>
      <c r="C12" s="72"/>
      <c r="D12" s="74"/>
      <c r="E12" s="74"/>
      <c r="F12" s="74"/>
      <c r="G12" s="74"/>
      <c r="H12" s="74"/>
      <c r="I12" s="74"/>
      <c r="J12" s="74"/>
      <c r="K12" s="74"/>
      <c r="L12" s="74"/>
      <c r="M12" s="74"/>
      <c r="N12" s="5"/>
      <c r="O12" s="6"/>
    </row>
    <row r="13" spans="2:15" ht="31.5" customHeight="1" x14ac:dyDescent="0.25">
      <c r="B13" s="7"/>
      <c r="C13" s="72"/>
      <c r="D13" s="74"/>
      <c r="E13" s="74"/>
      <c r="F13" s="74"/>
      <c r="G13" s="74"/>
      <c r="H13" s="74"/>
      <c r="I13" s="74"/>
      <c r="J13" s="74"/>
      <c r="K13" s="74"/>
      <c r="L13" s="74"/>
      <c r="M13" s="74"/>
      <c r="N13" s="5"/>
      <c r="O13" s="6"/>
    </row>
    <row r="14" spans="2:15" x14ac:dyDescent="0.25">
      <c r="B14" s="7"/>
      <c r="C14" s="5"/>
      <c r="D14" s="5"/>
      <c r="E14" s="5"/>
      <c r="F14" s="5"/>
      <c r="G14" s="145"/>
      <c r="H14" s="5"/>
      <c r="I14" s="5"/>
      <c r="J14" s="5"/>
      <c r="K14" s="5"/>
      <c r="L14" s="5"/>
      <c r="M14" s="5"/>
      <c r="N14" s="5"/>
      <c r="O14" s="6"/>
    </row>
    <row r="15" spans="2:15" x14ac:dyDescent="0.25">
      <c r="B15" s="7"/>
      <c r="C15" s="75" t="s">
        <v>6</v>
      </c>
      <c r="D15" s="74" t="s">
        <v>84</v>
      </c>
      <c r="E15" s="74"/>
      <c r="F15" s="74"/>
      <c r="G15" s="74"/>
      <c r="H15" s="74"/>
      <c r="I15" s="74"/>
      <c r="J15" s="74"/>
      <c r="K15" s="74"/>
      <c r="L15" s="74"/>
      <c r="M15" s="74"/>
      <c r="N15" s="5"/>
      <c r="O15" s="6"/>
    </row>
    <row r="16" spans="2:15" x14ac:dyDescent="0.25">
      <c r="B16" s="7"/>
      <c r="C16" s="76"/>
      <c r="D16" s="74"/>
      <c r="E16" s="74"/>
      <c r="F16" s="74"/>
      <c r="G16" s="74"/>
      <c r="H16" s="74"/>
      <c r="I16" s="74"/>
      <c r="J16" s="74"/>
      <c r="K16" s="74"/>
      <c r="L16" s="74"/>
      <c r="M16" s="74"/>
      <c r="N16" s="5"/>
      <c r="O16" s="6"/>
    </row>
    <row r="17" spans="2:21" x14ac:dyDescent="0.25">
      <c r="B17" s="7"/>
      <c r="C17" s="76"/>
      <c r="D17" s="74"/>
      <c r="E17" s="74"/>
      <c r="F17" s="74"/>
      <c r="G17" s="74"/>
      <c r="H17" s="74"/>
      <c r="I17" s="74"/>
      <c r="J17" s="74"/>
      <c r="K17" s="74"/>
      <c r="L17" s="74"/>
      <c r="M17" s="74"/>
      <c r="N17" s="5"/>
      <c r="O17" s="6"/>
    </row>
    <row r="18" spans="2:21" x14ac:dyDescent="0.25">
      <c r="B18" s="7"/>
      <c r="C18" s="77"/>
      <c r="D18" s="74"/>
      <c r="E18" s="74"/>
      <c r="F18" s="74"/>
      <c r="G18" s="74"/>
      <c r="H18" s="74"/>
      <c r="I18" s="74"/>
      <c r="J18" s="74"/>
      <c r="K18" s="74"/>
      <c r="L18" s="74"/>
      <c r="M18" s="74"/>
      <c r="N18" s="5"/>
      <c r="O18" s="6"/>
    </row>
    <row r="19" spans="2:21" x14ac:dyDescent="0.25">
      <c r="B19" s="7"/>
      <c r="C19" s="75" t="s">
        <v>7</v>
      </c>
      <c r="D19" s="78" t="s">
        <v>43</v>
      </c>
      <c r="E19" s="78"/>
      <c r="F19" s="78"/>
      <c r="G19" s="78"/>
      <c r="H19" s="78"/>
      <c r="I19" s="78"/>
      <c r="J19" s="78"/>
      <c r="K19" s="78"/>
      <c r="L19" s="78"/>
      <c r="M19" s="78"/>
      <c r="N19" s="5"/>
      <c r="O19" s="6"/>
    </row>
    <row r="20" spans="2:21" x14ac:dyDescent="0.25">
      <c r="B20" s="7"/>
      <c r="C20" s="77"/>
      <c r="D20" s="78"/>
      <c r="E20" s="78"/>
      <c r="F20" s="78"/>
      <c r="G20" s="78"/>
      <c r="H20" s="78"/>
      <c r="I20" s="78"/>
      <c r="J20" s="78"/>
      <c r="K20" s="78"/>
      <c r="L20" s="78"/>
      <c r="M20" s="78"/>
      <c r="N20" s="5"/>
      <c r="O20" s="6"/>
    </row>
    <row r="21" spans="2:21" x14ac:dyDescent="0.25">
      <c r="B21" s="7"/>
      <c r="C21" s="41"/>
      <c r="D21" s="40"/>
      <c r="E21" s="40"/>
      <c r="F21" s="40"/>
      <c r="G21" s="151"/>
      <c r="H21" s="40"/>
      <c r="I21" s="40"/>
      <c r="J21" s="40"/>
      <c r="K21" s="40"/>
      <c r="L21" s="40"/>
      <c r="M21" s="40"/>
      <c r="N21" s="5"/>
      <c r="O21" s="6"/>
    </row>
    <row r="22" spans="2:21" x14ac:dyDescent="0.25">
      <c r="B22" s="7"/>
      <c r="C22" s="158" t="s">
        <v>70</v>
      </c>
      <c r="D22" s="157"/>
      <c r="E22" s="157"/>
      <c r="F22" s="157"/>
      <c r="G22" s="157"/>
      <c r="H22" s="157"/>
      <c r="I22" s="158" t="s">
        <v>71</v>
      </c>
      <c r="J22" s="157"/>
      <c r="K22" s="157"/>
      <c r="L22" s="157"/>
      <c r="M22" s="157"/>
      <c r="N22" s="5"/>
      <c r="O22" s="6"/>
    </row>
    <row r="23" spans="2:21" x14ac:dyDescent="0.25">
      <c r="B23" s="7"/>
      <c r="C23" s="161" t="s">
        <v>133</v>
      </c>
      <c r="D23" s="163">
        <v>2009</v>
      </c>
      <c r="E23" s="161">
        <v>2010</v>
      </c>
      <c r="F23" s="163">
        <v>2011</v>
      </c>
      <c r="G23" s="161">
        <v>2012</v>
      </c>
      <c r="H23" s="157"/>
      <c r="I23" s="161" t="s">
        <v>133</v>
      </c>
      <c r="J23" s="163">
        <v>2009</v>
      </c>
      <c r="K23" s="161">
        <v>2010</v>
      </c>
      <c r="L23" s="163">
        <v>2011</v>
      </c>
      <c r="M23" s="161">
        <v>2012</v>
      </c>
      <c r="N23" s="5"/>
      <c r="O23" s="6"/>
      <c r="Q23" s="5"/>
      <c r="R23" s="5"/>
      <c r="S23" s="5"/>
      <c r="T23" s="5"/>
      <c r="U23" s="5"/>
    </row>
    <row r="24" spans="2:21" ht="15" customHeight="1" x14ac:dyDescent="0.25">
      <c r="B24" s="7"/>
      <c r="C24" s="162" t="s">
        <v>18</v>
      </c>
      <c r="D24" s="167">
        <v>17.3</v>
      </c>
      <c r="E24" s="167">
        <v>13.7</v>
      </c>
      <c r="F24" s="167">
        <v>10.8</v>
      </c>
      <c r="G24" s="167">
        <v>10.65</v>
      </c>
      <c r="H24" s="157"/>
      <c r="I24" s="162" t="s">
        <v>18</v>
      </c>
      <c r="J24" s="167">
        <v>6.1</v>
      </c>
      <c r="K24" s="167">
        <v>9.4</v>
      </c>
      <c r="L24" s="167">
        <v>6.4</v>
      </c>
      <c r="M24" s="167">
        <v>3.35</v>
      </c>
      <c r="N24" s="5"/>
      <c r="O24" s="6"/>
      <c r="Q24" s="44"/>
      <c r="R24" s="44"/>
      <c r="S24" s="44"/>
      <c r="T24" s="5"/>
      <c r="U24" s="5"/>
    </row>
    <row r="25" spans="2:21" ht="15" customHeight="1" x14ac:dyDescent="0.25">
      <c r="B25" s="7"/>
      <c r="C25" s="162" t="s">
        <v>19</v>
      </c>
      <c r="D25" s="167">
        <v>1</v>
      </c>
      <c r="E25" s="167">
        <v>2</v>
      </c>
      <c r="F25" s="167">
        <v>9.8000000000000007</v>
      </c>
      <c r="G25" s="167">
        <v>0</v>
      </c>
      <c r="H25" s="157"/>
      <c r="I25" s="162" t="s">
        <v>19</v>
      </c>
      <c r="J25" s="167">
        <v>0</v>
      </c>
      <c r="K25" s="167">
        <v>0</v>
      </c>
      <c r="L25" s="167">
        <v>0</v>
      </c>
      <c r="M25" s="167">
        <v>0</v>
      </c>
      <c r="N25" s="5"/>
      <c r="O25" s="6"/>
      <c r="Q25" s="5"/>
      <c r="R25" s="5"/>
      <c r="S25" s="5"/>
      <c r="T25" s="5"/>
      <c r="U25" s="5"/>
    </row>
    <row r="26" spans="2:21" x14ac:dyDescent="0.25">
      <c r="B26" s="7"/>
      <c r="C26" s="162" t="s">
        <v>20</v>
      </c>
      <c r="D26" s="167">
        <v>69.2</v>
      </c>
      <c r="E26" s="167">
        <v>39.200000000000003</v>
      </c>
      <c r="F26" s="167">
        <v>29</v>
      </c>
      <c r="G26" s="167">
        <v>22.88</v>
      </c>
      <c r="H26" s="157"/>
      <c r="I26" s="162" t="s">
        <v>20</v>
      </c>
      <c r="J26" s="167">
        <v>36.4</v>
      </c>
      <c r="K26" s="167">
        <v>33.799999999999997</v>
      </c>
      <c r="L26" s="167">
        <v>31.7</v>
      </c>
      <c r="M26" s="167">
        <v>22.3</v>
      </c>
      <c r="N26" s="5"/>
      <c r="O26" s="6"/>
      <c r="Q26" s="44"/>
      <c r="R26" s="44"/>
      <c r="S26" s="44"/>
      <c r="T26" s="5"/>
      <c r="U26" s="5"/>
    </row>
    <row r="27" spans="2:21" x14ac:dyDescent="0.25">
      <c r="B27" s="7"/>
      <c r="C27" s="162" t="s">
        <v>21</v>
      </c>
      <c r="D27" s="167">
        <v>364.1</v>
      </c>
      <c r="E27" s="167">
        <v>315.39999999999998</v>
      </c>
      <c r="F27" s="167">
        <v>266</v>
      </c>
      <c r="G27" s="167">
        <v>218.69</v>
      </c>
      <c r="H27" s="157"/>
      <c r="I27" s="162" t="s">
        <v>21</v>
      </c>
      <c r="J27" s="167">
        <v>237</v>
      </c>
      <c r="K27" s="167">
        <v>266.89999999999998</v>
      </c>
      <c r="L27" s="167">
        <v>172.9</v>
      </c>
      <c r="M27" s="167">
        <v>181.69</v>
      </c>
      <c r="N27" s="5"/>
      <c r="O27" s="6"/>
      <c r="Q27" s="44"/>
      <c r="R27" s="44"/>
      <c r="S27" s="44"/>
      <c r="T27" s="5"/>
      <c r="U27" s="5"/>
    </row>
    <row r="28" spans="2:21" x14ac:dyDescent="0.25">
      <c r="B28" s="7"/>
      <c r="C28" s="162" t="s">
        <v>22</v>
      </c>
      <c r="D28" s="167">
        <v>8.1999999999999993</v>
      </c>
      <c r="E28" s="167">
        <v>9.4</v>
      </c>
      <c r="F28" s="167">
        <v>10.4</v>
      </c>
      <c r="G28" s="167">
        <v>10.5</v>
      </c>
      <c r="H28" s="157"/>
      <c r="I28" s="162" t="s">
        <v>22</v>
      </c>
      <c r="J28" s="167">
        <v>12.8</v>
      </c>
      <c r="K28" s="167">
        <v>4.4000000000000004</v>
      </c>
      <c r="L28" s="167">
        <v>5.4</v>
      </c>
      <c r="M28" s="167">
        <v>9.3000000000000007</v>
      </c>
      <c r="N28" s="5"/>
      <c r="O28" s="6"/>
      <c r="Q28" s="44"/>
      <c r="R28" s="44"/>
      <c r="S28" s="44"/>
      <c r="T28" s="5"/>
      <c r="U28" s="5"/>
    </row>
    <row r="29" spans="2:21" x14ac:dyDescent="0.25">
      <c r="B29" s="7"/>
      <c r="C29" s="162" t="s">
        <v>23</v>
      </c>
      <c r="D29" s="167">
        <v>5.6</v>
      </c>
      <c r="E29" s="167">
        <v>2</v>
      </c>
      <c r="F29" s="167">
        <v>7.9</v>
      </c>
      <c r="G29" s="167">
        <v>7.6</v>
      </c>
      <c r="H29" s="157"/>
      <c r="I29" s="162" t="s">
        <v>23</v>
      </c>
      <c r="J29" s="167">
        <v>6.1</v>
      </c>
      <c r="K29" s="167">
        <v>4.5</v>
      </c>
      <c r="L29" s="167">
        <v>4.3</v>
      </c>
      <c r="M29" s="167">
        <v>2.34</v>
      </c>
      <c r="N29" s="5"/>
      <c r="O29" s="6"/>
      <c r="Q29" s="44"/>
      <c r="R29" s="44"/>
      <c r="S29" s="44"/>
      <c r="T29" s="5"/>
      <c r="U29" s="5"/>
    </row>
    <row r="30" spans="2:21" x14ac:dyDescent="0.25">
      <c r="B30" s="7"/>
      <c r="C30" s="162" t="s">
        <v>24</v>
      </c>
      <c r="D30" s="167">
        <v>1</v>
      </c>
      <c r="E30" s="167">
        <v>0.7</v>
      </c>
      <c r="F30" s="167">
        <v>2</v>
      </c>
      <c r="G30" s="167">
        <v>1.7</v>
      </c>
      <c r="H30" s="157"/>
      <c r="I30" s="162" t="s">
        <v>24</v>
      </c>
      <c r="J30" s="167">
        <v>3</v>
      </c>
      <c r="K30" s="167">
        <v>3</v>
      </c>
      <c r="L30" s="167">
        <v>0.5</v>
      </c>
      <c r="M30" s="167">
        <v>3.14</v>
      </c>
      <c r="N30" s="5"/>
      <c r="O30" s="6"/>
      <c r="Q30" s="44"/>
      <c r="R30" s="44"/>
      <c r="S30" s="44"/>
      <c r="T30" s="5"/>
      <c r="U30" s="5"/>
    </row>
    <row r="31" spans="2:21" x14ac:dyDescent="0.25">
      <c r="B31" s="7"/>
      <c r="C31" s="160" t="s">
        <v>4</v>
      </c>
      <c r="D31" s="166">
        <v>466.40000000000003</v>
      </c>
      <c r="E31" s="166">
        <v>382.39999999999992</v>
      </c>
      <c r="F31" s="166">
        <v>335.9</v>
      </c>
      <c r="G31" s="166">
        <v>272.02000000000004</v>
      </c>
      <c r="H31" s="157"/>
      <c r="I31" s="160" t="s">
        <v>4</v>
      </c>
      <c r="J31" s="166">
        <v>301.40000000000003</v>
      </c>
      <c r="K31" s="166">
        <v>321.99999999999994</v>
      </c>
      <c r="L31" s="166">
        <v>221.20000000000002</v>
      </c>
      <c r="M31" s="166">
        <v>222.12</v>
      </c>
      <c r="N31" s="5"/>
      <c r="O31" s="6"/>
      <c r="Q31" s="5"/>
      <c r="R31" s="5"/>
      <c r="S31" s="5"/>
      <c r="T31" s="5"/>
      <c r="U31" s="5"/>
    </row>
    <row r="32" spans="2:21" ht="15.75" thickBot="1" x14ac:dyDescent="0.3">
      <c r="B32" s="9"/>
      <c r="C32" s="10"/>
      <c r="D32" s="10"/>
      <c r="E32" s="10"/>
      <c r="F32" s="10"/>
      <c r="G32" s="146"/>
      <c r="H32" s="10"/>
      <c r="I32" s="10"/>
      <c r="J32" s="10"/>
      <c r="K32" s="10"/>
      <c r="L32" s="10"/>
      <c r="M32" s="10"/>
      <c r="N32" s="10"/>
      <c r="O32" s="11"/>
    </row>
    <row r="33" spans="2:15" x14ac:dyDescent="0.25">
      <c r="B33" s="5"/>
      <c r="C33" s="5"/>
      <c r="D33" s="5"/>
      <c r="E33" s="5"/>
      <c r="F33" s="5"/>
      <c r="G33" s="145"/>
      <c r="H33" s="22"/>
      <c r="I33" s="5"/>
      <c r="J33" s="5"/>
      <c r="K33" s="5"/>
      <c r="L33" s="5"/>
      <c r="M33" s="5"/>
      <c r="N33" s="5"/>
      <c r="O33" s="5"/>
    </row>
    <row r="34" spans="2:15" x14ac:dyDescent="0.25">
      <c r="B34" s="5"/>
      <c r="C34" s="5"/>
      <c r="D34" s="5"/>
      <c r="E34" s="5"/>
      <c r="F34" s="5"/>
      <c r="G34" s="145"/>
      <c r="H34" s="22"/>
      <c r="I34" s="5"/>
      <c r="J34" s="5"/>
      <c r="K34" s="5"/>
      <c r="L34" s="5"/>
      <c r="M34" s="5"/>
      <c r="N34" s="5"/>
      <c r="O34" s="5"/>
    </row>
    <row r="35" spans="2:15" x14ac:dyDescent="0.25">
      <c r="B35" s="5"/>
      <c r="C35" s="5"/>
      <c r="D35" s="5"/>
      <c r="E35" s="5"/>
      <c r="F35" s="5"/>
      <c r="G35" s="145"/>
      <c r="H35" s="22"/>
      <c r="I35" s="5"/>
      <c r="J35" s="5"/>
      <c r="K35" s="5"/>
      <c r="L35" s="5"/>
      <c r="M35" s="5"/>
      <c r="N35" s="5"/>
      <c r="O35" s="5"/>
    </row>
    <row r="36" spans="2:15" x14ac:dyDescent="0.25">
      <c r="B36" s="5"/>
      <c r="C36" s="5"/>
      <c r="D36" s="5"/>
      <c r="E36" s="5"/>
      <c r="F36" s="5"/>
      <c r="G36" s="145"/>
      <c r="H36" s="5"/>
      <c r="I36" s="5"/>
      <c r="J36" s="5"/>
      <c r="K36" s="5"/>
      <c r="L36" s="5"/>
      <c r="M36" s="5"/>
      <c r="N36" s="5"/>
      <c r="O36" s="5"/>
    </row>
    <row r="37" spans="2:15" x14ac:dyDescent="0.25">
      <c r="B37" s="5"/>
      <c r="C37" s="5"/>
      <c r="D37" s="5"/>
      <c r="E37" s="5"/>
      <c r="F37" s="5"/>
      <c r="G37" s="145"/>
      <c r="H37" s="5"/>
      <c r="I37" s="5"/>
      <c r="J37" s="5"/>
      <c r="K37" s="5"/>
      <c r="L37" s="5"/>
      <c r="M37" s="5"/>
      <c r="N37" s="5"/>
      <c r="O37" s="5"/>
    </row>
    <row r="38" spans="2:15" x14ac:dyDescent="0.25">
      <c r="B38" s="5"/>
      <c r="C38" s="5"/>
      <c r="D38" s="5"/>
      <c r="E38" s="5"/>
      <c r="F38" s="5"/>
      <c r="G38" s="145"/>
      <c r="H38" s="5"/>
      <c r="I38" s="5"/>
      <c r="J38" s="5"/>
      <c r="K38" s="5"/>
      <c r="L38" s="5"/>
      <c r="M38" s="5"/>
      <c r="N38" s="5"/>
      <c r="O38" s="5"/>
    </row>
    <row r="39" spans="2:15" x14ac:dyDescent="0.25">
      <c r="B39" s="5"/>
      <c r="C39" s="5"/>
      <c r="D39" s="5"/>
      <c r="E39" s="5"/>
      <c r="F39" s="5"/>
      <c r="G39" s="145"/>
      <c r="H39" s="5"/>
      <c r="I39" s="5"/>
      <c r="J39" s="5"/>
      <c r="K39" s="5"/>
      <c r="L39" s="5"/>
      <c r="M39" s="5"/>
      <c r="N39" s="5"/>
      <c r="O39" s="5"/>
    </row>
    <row r="40" spans="2:15" x14ac:dyDescent="0.25">
      <c r="B40" s="5"/>
      <c r="C40" s="5"/>
      <c r="D40" s="5"/>
      <c r="E40" s="5"/>
      <c r="F40" s="5"/>
      <c r="G40" s="145"/>
      <c r="H40" s="5"/>
      <c r="I40" s="5"/>
      <c r="J40" s="5"/>
      <c r="K40" s="5"/>
      <c r="L40" s="5"/>
      <c r="M40" s="5"/>
      <c r="N40" s="5"/>
      <c r="O40" s="5"/>
    </row>
    <row r="41" spans="2:15" x14ac:dyDescent="0.25">
      <c r="B41" s="5"/>
      <c r="C41" s="5"/>
      <c r="D41" s="5"/>
      <c r="E41" s="5"/>
      <c r="F41" s="5"/>
      <c r="G41" s="145"/>
      <c r="H41" s="5"/>
      <c r="I41" s="5"/>
      <c r="J41" s="5"/>
      <c r="K41" s="5"/>
      <c r="L41" s="5"/>
      <c r="M41" s="5"/>
      <c r="N41" s="5"/>
      <c r="O41" s="5"/>
    </row>
  </sheetData>
  <mergeCells count="11">
    <mergeCell ref="D4:F4"/>
    <mergeCell ref="D6:F6"/>
    <mergeCell ref="E7:J7"/>
    <mergeCell ref="E8:J8"/>
    <mergeCell ref="D10:M10"/>
    <mergeCell ref="C11:C13"/>
    <mergeCell ref="D11:M13"/>
    <mergeCell ref="C15:C18"/>
    <mergeCell ref="D15:M18"/>
    <mergeCell ref="C19:C20"/>
    <mergeCell ref="D19:M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staff by gender</vt:lpstr>
      <vt:lpstr>staff by campus and gender</vt:lpstr>
      <vt:lpstr>staff by contract and gender</vt:lpstr>
      <vt:lpstr>staff by contract and cat</vt:lpstr>
      <vt:lpstr>staff by cat and gender</vt:lpstr>
      <vt:lpstr>staff by age and gender</vt:lpstr>
      <vt:lpstr>turnover &amp; new hire-gender</vt:lpstr>
      <vt:lpstr>turnover &amp; new hire-age</vt:lpstr>
      <vt:lpstr>turnover &amp; new hire-campus</vt:lpstr>
      <vt:lpstr>return to work</vt:lpstr>
      <vt:lpstr>women leadership</vt:lpstr>
      <vt:lpstr>governance diversity</vt:lpstr>
      <vt:lpstr>training</vt:lpstr>
      <vt:lpstr>gender wage ratio</vt:lpstr>
      <vt:lpstr>'gender wage ratio'!_Toc290474560</vt:lpstr>
      <vt:lpstr>'governance diversity'!_Toc290474560</vt:lpstr>
      <vt:lpstr>'return to work'!_Toc290474560</vt:lpstr>
      <vt:lpstr>'staff by age and gender'!_Toc290474560</vt:lpstr>
      <vt:lpstr>'staff by campus and gender'!_Toc290474560</vt:lpstr>
      <vt:lpstr>'staff by cat and gender'!_Toc290474560</vt:lpstr>
      <vt:lpstr>'staff by contract and cat'!_Toc290474560</vt:lpstr>
      <vt:lpstr>'staff by contract and gender'!_Toc290474560</vt:lpstr>
      <vt:lpstr>'staff by gender'!_Toc290474560</vt:lpstr>
      <vt:lpstr>training!_Toc290474560</vt:lpstr>
      <vt:lpstr>'turnover &amp; new hire-age'!_Toc290474560</vt:lpstr>
      <vt:lpstr>'turnover &amp; new hire-campus'!_Toc290474560</vt:lpstr>
      <vt:lpstr>'turnover &amp; new hire-gender'!_Toc290474560</vt:lpstr>
      <vt:lpstr>'women leadership'!_Toc290474560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Haines</dc:creator>
  <cp:lastModifiedBy>Patrick McCormick</cp:lastModifiedBy>
  <dcterms:created xsi:type="dcterms:W3CDTF">2011-05-02T04:34:09Z</dcterms:created>
  <dcterms:modified xsi:type="dcterms:W3CDTF">2013-04-24T10:49:52Z</dcterms:modified>
</cp:coreProperties>
</file>